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30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definedNames/>
  <calcPr fullCalcOnLoad="1"/>
</workbook>
</file>

<file path=xl/sharedStrings.xml><?xml version="1.0" encoding="utf-8"?>
<sst xmlns="http://schemas.openxmlformats.org/spreadsheetml/2006/main" count="79" uniqueCount="67">
  <si>
    <t>Lp.</t>
  </si>
  <si>
    <t>Nazwisko i imię</t>
  </si>
  <si>
    <t>zachowanie</t>
  </si>
  <si>
    <t>j.angielski</t>
  </si>
  <si>
    <t>j.niemiecki</t>
  </si>
  <si>
    <t>historia</t>
  </si>
  <si>
    <t>j.polski</t>
  </si>
  <si>
    <t>biologia</t>
  </si>
  <si>
    <t>matematyka</t>
  </si>
  <si>
    <t>informatyka</t>
  </si>
  <si>
    <t>WF</t>
  </si>
  <si>
    <t>religia</t>
  </si>
  <si>
    <t>średnia</t>
  </si>
  <si>
    <t>cel</t>
  </si>
  <si>
    <t>bdb</t>
  </si>
  <si>
    <t>db</t>
  </si>
  <si>
    <t>dst</t>
  </si>
  <si>
    <t>dop</t>
  </si>
  <si>
    <t>ndst</t>
  </si>
  <si>
    <t>Ilość stopni</t>
  </si>
  <si>
    <t>zwolnionych</t>
  </si>
  <si>
    <t>nieklasyfikowanych</t>
  </si>
  <si>
    <t>Liczba uczniów:</t>
  </si>
  <si>
    <t>bez ocen niedostatecznych</t>
  </si>
  <si>
    <t>z 3 i więcej ocenami ndst.</t>
  </si>
  <si>
    <t>niekl.</t>
  </si>
  <si>
    <t>zwol.</t>
  </si>
  <si>
    <t>Razem</t>
  </si>
  <si>
    <t>Średnia ocen klasy:</t>
  </si>
  <si>
    <t>Nieobecności i spóźnienia</t>
  </si>
  <si>
    <t>Spóźn. uspr.</t>
  </si>
  <si>
    <t>Spóźn. Nieuspr.</t>
  </si>
  <si>
    <t>Nieob. uspr.</t>
  </si>
  <si>
    <t>Nieob. nieusp.</t>
  </si>
  <si>
    <t>z 1 - 2 ocenami ndst.</t>
  </si>
  <si>
    <t>Klasa:</t>
  </si>
  <si>
    <t>Frekwencja</t>
  </si>
  <si>
    <t>bez dop. i dst.</t>
  </si>
  <si>
    <t>Liczba tygodni</t>
  </si>
  <si>
    <t>Ilość uczniów w kl.</t>
  </si>
  <si>
    <t>Liczba godz.w tyg.</t>
  </si>
  <si>
    <t>% godz. nieuspr.</t>
  </si>
  <si>
    <t>wz</t>
  </si>
  <si>
    <t>pop</t>
  </si>
  <si>
    <t>Ilość stopni i ocen</t>
  </si>
  <si>
    <t>nieklasyfikowani</t>
  </si>
  <si>
    <t>&gt;=</t>
  </si>
  <si>
    <t>plastyka</t>
  </si>
  <si>
    <t>muzyka</t>
  </si>
  <si>
    <t>technika</t>
  </si>
  <si>
    <t>bez ndst, dop</t>
  </si>
  <si>
    <t>śred. &gt; par</t>
  </si>
  <si>
    <t>ndst 1 i 2</t>
  </si>
  <si>
    <t>ndst &gt;=3</t>
  </si>
  <si>
    <t>bez ndst</t>
  </si>
  <si>
    <t>ndp</t>
  </si>
  <si>
    <t>ng</t>
  </si>
  <si>
    <t>historia i społ.</t>
  </si>
  <si>
    <t>przyroda</t>
  </si>
  <si>
    <t>sprawdzian</t>
  </si>
  <si>
    <t>geografia</t>
  </si>
  <si>
    <t>fizyka</t>
  </si>
  <si>
    <t>chemia</t>
  </si>
  <si>
    <t/>
  </si>
  <si>
    <t>zaj.komputerowe</t>
  </si>
  <si>
    <t>Wpisać klasę (pole pomarańczowe) i uzupełnić białe pola</t>
  </si>
  <si>
    <t xml:space="preserve">12. Klasyfikacja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</si>
</sst>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60"/>
      <name val="Czcionka tekstu podstawowego"/>
      <family val="2"/>
    </font>
    <font>
      <u val="single"/>
      <sz val="10"/>
      <color indexed="36"/>
      <name val="Arial CE"/>
      <family val="0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9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" fillId="3" borderId="0" applyNumberFormat="0" applyBorder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9" borderId="0" applyNumberFormat="0" applyBorder="0" applyAlignment="0" applyProtection="0"/>
    <xf numFmtId="0" fontId="6" fillId="3" borderId="0" applyNumberFormat="0" applyBorder="0" applyAlignment="0" applyProtection="0"/>
    <xf numFmtId="0" fontId="1" fillId="2" borderId="0" applyNumberFormat="0" applyBorder="0" applyAlignment="0" applyProtection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5" borderId="0" applyNumberFormat="0" applyBorder="0" applyAlignment="0" applyProtection="0"/>
    <xf numFmtId="0" fontId="6" fillId="12" borderId="0" applyNumberFormat="0" applyBorder="0" applyAlignment="0" applyProtection="0"/>
    <xf numFmtId="0" fontId="1" fillId="13" borderId="0" applyNumberFormat="0" applyBorder="0" applyAlignment="0" applyProtection="0"/>
    <xf numFmtId="0" fontId="6" fillId="8" borderId="0" applyNumberFormat="0" applyBorder="0" applyAlignment="0" applyProtection="0"/>
    <xf numFmtId="0" fontId="1" fillId="14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5" borderId="0" applyNumberFormat="0" applyBorder="0" applyAlignment="0" applyProtection="0"/>
    <xf numFmtId="0" fontId="1" fillId="14" borderId="0" applyNumberFormat="0" applyBorder="0" applyAlignment="0" applyProtection="0"/>
    <xf numFmtId="0" fontId="7" fillId="16" borderId="0" applyNumberFormat="0" applyBorder="0" applyAlignment="0" applyProtection="0"/>
    <xf numFmtId="0" fontId="5" fillId="10" borderId="0" applyNumberFormat="0" applyBorder="0" applyAlignment="0" applyProtection="0"/>
    <xf numFmtId="0" fontId="7" fillId="11" borderId="0" applyNumberFormat="0" applyBorder="0" applyAlignment="0" applyProtection="0"/>
    <xf numFmtId="0" fontId="5" fillId="5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7" borderId="0" applyNumberFormat="0" applyBorder="0" applyAlignment="0" applyProtection="0"/>
    <xf numFmtId="0" fontId="5" fillId="14" borderId="0" applyNumberFormat="0" applyBorder="0" applyAlignment="0" applyProtection="0"/>
    <xf numFmtId="0" fontId="7" fillId="18" borderId="0" applyNumberFormat="0" applyBorder="0" applyAlignment="0" applyProtection="0"/>
    <xf numFmtId="0" fontId="5" fillId="18" borderId="0" applyNumberFormat="0" applyBorder="0" applyAlignment="0" applyProtection="0"/>
    <xf numFmtId="0" fontId="7" fillId="19" borderId="0" applyNumberFormat="0" applyBorder="0" applyAlignment="0" applyProtection="0"/>
    <xf numFmtId="0" fontId="5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8" fillId="6" borderId="0" applyNumberFormat="0" applyBorder="0" applyAlignment="0" applyProtection="0"/>
    <xf numFmtId="0" fontId="2" fillId="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4" fillId="14" borderId="0" applyNumberFormat="0" applyBorder="0" applyAlignment="0" applyProtection="0"/>
    <xf numFmtId="0" fontId="9" fillId="0" borderId="0">
      <alignment/>
      <protection/>
    </xf>
    <xf numFmtId="0" fontId="42" fillId="28" borderId="1" applyNumberFormat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3" fillId="4" borderId="0" applyNumberFormat="0" applyBorder="0" applyAlignment="0" applyProtection="0"/>
    <xf numFmtId="0" fontId="3" fillId="4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9" fillId="0" borderId="0" xfId="72">
      <alignment/>
      <protection/>
    </xf>
    <xf numFmtId="0" fontId="15" fillId="9" borderId="10" xfId="72" applyFont="1" applyFill="1" applyBorder="1" applyAlignment="1">
      <alignment horizontal="center" vertical="center"/>
      <protection/>
    </xf>
    <xf numFmtId="0" fontId="15" fillId="9" borderId="11" xfId="72" applyFont="1" applyFill="1" applyBorder="1" applyAlignment="1">
      <alignment horizontal="center" vertical="center"/>
      <protection/>
    </xf>
    <xf numFmtId="0" fontId="15" fillId="9" borderId="12" xfId="72" applyFont="1" applyFill="1" applyBorder="1" applyAlignment="1">
      <alignment horizontal="center" vertical="center"/>
      <protection/>
    </xf>
    <xf numFmtId="0" fontId="15" fillId="9" borderId="11" xfId="72" applyFont="1" applyFill="1" applyBorder="1" applyAlignment="1">
      <alignment vertical="center"/>
      <protection/>
    </xf>
    <xf numFmtId="0" fontId="17" fillId="9" borderId="12" xfId="72" applyFont="1" applyFill="1" applyBorder="1" applyAlignment="1">
      <alignment horizontal="center" vertical="center"/>
      <protection/>
    </xf>
    <xf numFmtId="0" fontId="15" fillId="9" borderId="13" xfId="72" applyFont="1" applyFill="1" applyBorder="1" applyAlignment="1">
      <alignment horizontal="center" vertical="center" textRotation="90" wrapText="1"/>
      <protection/>
    </xf>
    <xf numFmtId="0" fontId="15" fillId="9" borderId="14" xfId="72" applyFont="1" applyFill="1" applyBorder="1" applyAlignment="1">
      <alignment horizontal="center" vertical="center" textRotation="90" wrapText="1"/>
      <protection/>
    </xf>
    <xf numFmtId="0" fontId="18" fillId="9" borderId="15" xfId="72" applyFont="1" applyFill="1" applyBorder="1" applyAlignment="1">
      <alignment horizontal="center" vertical="center" textRotation="90" wrapText="1"/>
      <protection/>
    </xf>
    <xf numFmtId="0" fontId="9" fillId="9" borderId="16" xfId="72" applyFill="1" applyBorder="1" applyAlignment="1">
      <alignment horizontal="center"/>
      <protection/>
    </xf>
    <xf numFmtId="0" fontId="16" fillId="0" borderId="17" xfId="72" applyFont="1" applyFill="1" applyBorder="1" applyProtection="1">
      <alignment/>
      <protection locked="0"/>
    </xf>
    <xf numFmtId="0" fontId="15" fillId="0" borderId="17" xfId="72" applyFont="1" applyFill="1" applyBorder="1" applyAlignment="1" applyProtection="1">
      <alignment horizontal="center"/>
      <protection locked="0"/>
    </xf>
    <xf numFmtId="0" fontId="9" fillId="0" borderId="17" xfId="72" applyFill="1" applyBorder="1" applyAlignment="1" applyProtection="1">
      <alignment horizontal="center"/>
      <protection locked="0"/>
    </xf>
    <xf numFmtId="0" fontId="9" fillId="9" borderId="16" xfId="72" applyFill="1" applyBorder="1">
      <alignment/>
      <protection/>
    </xf>
    <xf numFmtId="0" fontId="9" fillId="9" borderId="17" xfId="72" applyFill="1" applyBorder="1">
      <alignment/>
      <protection/>
    </xf>
    <xf numFmtId="0" fontId="9" fillId="0" borderId="18" xfId="72" applyFill="1" applyBorder="1" applyProtection="1">
      <alignment/>
      <protection locked="0"/>
    </xf>
    <xf numFmtId="0" fontId="9" fillId="0" borderId="17" xfId="72" applyFill="1" applyBorder="1" applyProtection="1">
      <alignment/>
      <protection locked="0"/>
    </xf>
    <xf numFmtId="0" fontId="9" fillId="0" borderId="19" xfId="72" applyFill="1" applyBorder="1" applyProtection="1">
      <alignment/>
      <protection locked="0"/>
    </xf>
    <xf numFmtId="0" fontId="9" fillId="0" borderId="20" xfId="72" applyBorder="1">
      <alignment/>
      <protection/>
    </xf>
    <xf numFmtId="0" fontId="9" fillId="9" borderId="21" xfId="72" applyFill="1" applyBorder="1" applyAlignment="1">
      <alignment horizontal="center"/>
      <protection/>
    </xf>
    <xf numFmtId="0" fontId="16" fillId="0" borderId="20" xfId="72" applyFont="1" applyFill="1" applyBorder="1" applyProtection="1">
      <alignment/>
      <protection locked="0"/>
    </xf>
    <xf numFmtId="0" fontId="15" fillId="0" borderId="20" xfId="72" applyFont="1" applyFill="1" applyBorder="1" applyAlignment="1" applyProtection="1">
      <alignment horizontal="center"/>
      <protection locked="0"/>
    </xf>
    <xf numFmtId="0" fontId="9" fillId="0" borderId="20" xfId="72" applyFill="1" applyBorder="1" applyAlignment="1" applyProtection="1">
      <alignment horizontal="center"/>
      <protection locked="0"/>
    </xf>
    <xf numFmtId="0" fontId="9" fillId="9" borderId="20" xfId="72" applyFill="1" applyBorder="1">
      <alignment/>
      <protection/>
    </xf>
    <xf numFmtId="0" fontId="9" fillId="0" borderId="22" xfId="72" applyFill="1" applyBorder="1" applyAlignment="1" applyProtection="1">
      <alignment shrinkToFit="1"/>
      <protection locked="0"/>
    </xf>
    <xf numFmtId="0" fontId="9" fillId="0" borderId="20" xfId="72" applyFill="1" applyBorder="1" applyProtection="1">
      <alignment/>
      <protection locked="0"/>
    </xf>
    <xf numFmtId="0" fontId="9" fillId="0" borderId="23" xfId="72" applyFill="1" applyBorder="1" applyProtection="1">
      <alignment/>
      <protection locked="0"/>
    </xf>
    <xf numFmtId="0" fontId="9" fillId="0" borderId="22" xfId="72" applyFill="1" applyBorder="1" applyProtection="1">
      <alignment/>
      <protection locked="0"/>
    </xf>
    <xf numFmtId="0" fontId="9" fillId="0" borderId="20" xfId="72" applyFill="1" applyBorder="1" applyAlignment="1" applyProtection="1">
      <alignment horizontal="center" vertical="top"/>
      <protection locked="0"/>
    </xf>
    <xf numFmtId="0" fontId="9" fillId="0" borderId="20" xfId="72" applyFill="1" applyBorder="1" applyAlignment="1" applyProtection="1">
      <alignment horizontal="center" vertical="center"/>
      <protection locked="0"/>
    </xf>
    <xf numFmtId="0" fontId="9" fillId="0" borderId="24" xfId="72" applyFill="1" applyBorder="1" applyAlignment="1" applyProtection="1">
      <alignment horizontal="center"/>
      <protection locked="0"/>
    </xf>
    <xf numFmtId="0" fontId="9" fillId="9" borderId="25" xfId="72" applyFill="1" applyBorder="1" applyAlignment="1">
      <alignment horizontal="center"/>
      <protection/>
    </xf>
    <xf numFmtId="0" fontId="16" fillId="0" borderId="26" xfId="72" applyFont="1" applyFill="1" applyBorder="1" applyProtection="1">
      <alignment/>
      <protection locked="0"/>
    </xf>
    <xf numFmtId="0" fontId="15" fillId="0" borderId="26" xfId="72" applyFont="1" applyFill="1" applyBorder="1" applyAlignment="1" applyProtection="1">
      <alignment horizontal="center"/>
      <protection locked="0"/>
    </xf>
    <xf numFmtId="0" fontId="9" fillId="0" borderId="26" xfId="72" applyFill="1" applyBorder="1" applyAlignment="1" applyProtection="1">
      <alignment horizontal="center"/>
      <protection locked="0"/>
    </xf>
    <xf numFmtId="0" fontId="9" fillId="9" borderId="26" xfId="72" applyFill="1" applyBorder="1">
      <alignment/>
      <protection/>
    </xf>
    <xf numFmtId="0" fontId="9" fillId="0" borderId="27" xfId="72" applyFill="1" applyBorder="1" applyProtection="1">
      <alignment/>
      <protection locked="0"/>
    </xf>
    <xf numFmtId="0" fontId="9" fillId="0" borderId="26" xfId="72" applyFill="1" applyBorder="1" applyProtection="1">
      <alignment/>
      <protection locked="0"/>
    </xf>
    <xf numFmtId="0" fontId="9" fillId="0" borderId="28" xfId="72" applyFill="1" applyBorder="1" applyProtection="1">
      <alignment/>
      <protection locked="0"/>
    </xf>
    <xf numFmtId="0" fontId="9" fillId="9" borderId="29" xfId="72" applyFill="1" applyBorder="1" applyAlignment="1">
      <alignment horizontal="center"/>
      <protection/>
    </xf>
    <xf numFmtId="0" fontId="16" fillId="0" borderId="24" xfId="72" applyFont="1" applyFill="1" applyBorder="1" applyProtection="1">
      <alignment/>
      <protection locked="0"/>
    </xf>
    <xf numFmtId="0" fontId="16" fillId="0" borderId="30" xfId="72" applyFont="1" applyFill="1" applyBorder="1" applyProtection="1">
      <alignment/>
      <protection locked="0"/>
    </xf>
    <xf numFmtId="0" fontId="15" fillId="0" borderId="30" xfId="72" applyFont="1" applyFill="1" applyBorder="1" applyAlignment="1" applyProtection="1">
      <alignment horizontal="center"/>
      <protection locked="0"/>
    </xf>
    <xf numFmtId="0" fontId="9" fillId="0" borderId="30" xfId="72" applyFill="1" applyBorder="1" applyAlignment="1" applyProtection="1">
      <alignment horizontal="center"/>
      <protection locked="0"/>
    </xf>
    <xf numFmtId="0" fontId="9" fillId="0" borderId="30" xfId="72" applyFill="1" applyBorder="1" applyProtection="1">
      <alignment/>
      <protection locked="0"/>
    </xf>
    <xf numFmtId="0" fontId="9" fillId="0" borderId="31" xfId="72" applyFill="1" applyBorder="1" applyProtection="1">
      <alignment/>
      <protection locked="0"/>
    </xf>
    <xf numFmtId="0" fontId="9" fillId="9" borderId="14" xfId="72" applyFill="1" applyBorder="1">
      <alignment/>
      <protection/>
    </xf>
    <xf numFmtId="0" fontId="15" fillId="9" borderId="14" xfId="72" applyFont="1" applyFill="1" applyBorder="1">
      <alignment/>
      <protection/>
    </xf>
    <xf numFmtId="0" fontId="15" fillId="9" borderId="32" xfId="72" applyFont="1" applyFill="1" applyBorder="1" applyAlignment="1">
      <alignment horizontal="center"/>
      <protection/>
    </xf>
    <xf numFmtId="0" fontId="15" fillId="9" borderId="33" xfId="72" applyFont="1" applyFill="1" applyBorder="1">
      <alignment/>
      <protection/>
    </xf>
    <xf numFmtId="0" fontId="9" fillId="9" borderId="34" xfId="72" applyFill="1" applyBorder="1" applyAlignment="1">
      <alignment horizontal="center"/>
      <protection/>
    </xf>
    <xf numFmtId="0" fontId="9" fillId="9" borderId="18" xfId="72" applyFill="1" applyBorder="1" applyAlignment="1">
      <alignment horizontal="center"/>
      <protection/>
    </xf>
    <xf numFmtId="0" fontId="9" fillId="9" borderId="33" xfId="72" applyFill="1" applyBorder="1" applyAlignment="1">
      <alignment horizontal="left"/>
      <protection/>
    </xf>
    <xf numFmtId="0" fontId="9" fillId="9" borderId="35" xfId="72" applyFill="1" applyBorder="1" applyAlignment="1">
      <alignment horizontal="center"/>
      <protection/>
    </xf>
    <xf numFmtId="2" fontId="18" fillId="9" borderId="36" xfId="72" applyNumberFormat="1" applyFont="1" applyFill="1" applyBorder="1" applyAlignment="1">
      <alignment horizontal="center"/>
      <protection/>
    </xf>
    <xf numFmtId="0" fontId="9" fillId="9" borderId="37" xfId="72" applyFill="1" applyBorder="1" applyAlignment="1">
      <alignment horizontal="center"/>
      <protection/>
    </xf>
    <xf numFmtId="0" fontId="9" fillId="9" borderId="38" xfId="72" applyFill="1" applyBorder="1" applyAlignment="1">
      <alignment horizontal="center"/>
      <protection/>
    </xf>
    <xf numFmtId="0" fontId="9" fillId="9" borderId="39" xfId="72" applyFill="1" applyBorder="1" applyAlignment="1">
      <alignment horizontal="center"/>
      <protection/>
    </xf>
    <xf numFmtId="0" fontId="15" fillId="0" borderId="19" xfId="72" applyFont="1" applyFill="1" applyBorder="1" applyProtection="1">
      <alignment/>
      <protection locked="0"/>
    </xf>
    <xf numFmtId="0" fontId="15" fillId="0" borderId="23" xfId="72" applyFont="1" applyFill="1" applyBorder="1" applyProtection="1">
      <alignment/>
      <protection locked="0"/>
    </xf>
    <xf numFmtId="0" fontId="15" fillId="9" borderId="21" xfId="72" applyFont="1" applyFill="1" applyBorder="1" applyAlignment="1">
      <alignment horizontal="left"/>
      <protection/>
    </xf>
    <xf numFmtId="0" fontId="15" fillId="9" borderId="20" xfId="72" applyFont="1" applyFill="1" applyBorder="1" applyAlignment="1">
      <alignment horizontal="left"/>
      <protection/>
    </xf>
    <xf numFmtId="0" fontId="9" fillId="9" borderId="40" xfId="72" applyFill="1" applyBorder="1" applyAlignment="1">
      <alignment horizontal="center"/>
      <protection/>
    </xf>
    <xf numFmtId="0" fontId="15" fillId="9" borderId="41" xfId="72" applyFont="1" applyFill="1" applyBorder="1" applyAlignment="1">
      <alignment horizontal="left"/>
      <protection/>
    </xf>
    <xf numFmtId="0" fontId="15" fillId="9" borderId="42" xfId="72" applyFont="1" applyFill="1" applyBorder="1" applyAlignment="1">
      <alignment horizontal="left"/>
      <protection/>
    </xf>
    <xf numFmtId="0" fontId="15" fillId="9" borderId="43" xfId="72" applyFont="1" applyFill="1" applyBorder="1" applyAlignment="1">
      <alignment horizontal="left"/>
      <protection/>
    </xf>
    <xf numFmtId="0" fontId="15" fillId="9" borderId="44" xfId="72" applyFont="1" applyFill="1" applyBorder="1" applyAlignment="1">
      <alignment horizontal="left"/>
      <protection/>
    </xf>
    <xf numFmtId="0" fontId="9" fillId="9" borderId="14" xfId="72" applyFill="1" applyBorder="1" applyProtection="1">
      <alignment/>
      <protection/>
    </xf>
    <xf numFmtId="1" fontId="15" fillId="9" borderId="23" xfId="72" applyNumberFormat="1" applyFont="1" applyFill="1" applyBorder="1" applyProtection="1">
      <alignment/>
      <protection/>
    </xf>
    <xf numFmtId="0" fontId="15" fillId="9" borderId="45" xfId="72" applyFont="1" applyFill="1" applyBorder="1" applyAlignment="1">
      <alignment horizontal="left"/>
      <protection/>
    </xf>
    <xf numFmtId="0" fontId="9" fillId="0" borderId="20" xfId="72" applyFont="1" applyBorder="1">
      <alignment/>
      <protection/>
    </xf>
    <xf numFmtId="0" fontId="9" fillId="0" borderId="46" xfId="72" applyFill="1" applyBorder="1" applyProtection="1">
      <alignment/>
      <protection locked="0"/>
    </xf>
    <xf numFmtId="0" fontId="9" fillId="0" borderId="39" xfId="72" applyFill="1" applyBorder="1" applyProtection="1">
      <alignment/>
      <protection locked="0"/>
    </xf>
    <xf numFmtId="0" fontId="15" fillId="9" borderId="46" xfId="72" applyFont="1" applyFill="1" applyBorder="1">
      <alignment/>
      <protection/>
    </xf>
    <xf numFmtId="0" fontId="9" fillId="9" borderId="19" xfId="72" applyFill="1" applyBorder="1">
      <alignment/>
      <protection/>
    </xf>
    <xf numFmtId="0" fontId="9" fillId="9" borderId="21" xfId="72" applyFill="1" applyBorder="1">
      <alignment/>
      <protection/>
    </xf>
    <xf numFmtId="0" fontId="9" fillId="9" borderId="23" xfId="72" applyFill="1" applyBorder="1">
      <alignment/>
      <protection/>
    </xf>
    <xf numFmtId="0" fontId="9" fillId="9" borderId="25" xfId="72" applyFill="1" applyBorder="1">
      <alignment/>
      <protection/>
    </xf>
    <xf numFmtId="0" fontId="9" fillId="9" borderId="28" xfId="72" applyFill="1" applyBorder="1">
      <alignment/>
      <protection/>
    </xf>
    <xf numFmtId="0" fontId="15" fillId="9" borderId="47" xfId="72" applyFont="1" applyFill="1" applyBorder="1">
      <alignment/>
      <protection/>
    </xf>
    <xf numFmtId="2" fontId="9" fillId="9" borderId="48" xfId="72" applyNumberFormat="1" applyFont="1" applyFill="1" applyBorder="1" applyAlignment="1">
      <alignment/>
      <protection/>
    </xf>
    <xf numFmtId="2" fontId="9" fillId="9" borderId="41" xfId="72" applyNumberFormat="1" applyFont="1" applyFill="1" applyBorder="1" applyAlignment="1">
      <alignment/>
      <protection/>
    </xf>
    <xf numFmtId="2" fontId="9" fillId="9" borderId="49" xfId="72" applyNumberFormat="1" applyFont="1" applyFill="1" applyBorder="1" applyAlignment="1">
      <alignment/>
      <protection/>
    </xf>
    <xf numFmtId="0" fontId="15" fillId="9" borderId="32" xfId="72" applyFont="1" applyFill="1" applyBorder="1" applyAlignment="1">
      <alignment/>
      <protection/>
    </xf>
    <xf numFmtId="0" fontId="15" fillId="9" borderId="50" xfId="72" applyFont="1" applyFill="1" applyBorder="1" applyAlignment="1">
      <alignment/>
      <protection/>
    </xf>
    <xf numFmtId="0" fontId="15" fillId="9" borderId="51" xfId="72" applyFont="1" applyFill="1" applyBorder="1" applyAlignment="1">
      <alignment/>
      <protection/>
    </xf>
    <xf numFmtId="0" fontId="15" fillId="9" borderId="38" xfId="72" applyFont="1" applyFill="1" applyBorder="1" applyAlignment="1">
      <alignment/>
      <protection/>
    </xf>
    <xf numFmtId="0" fontId="15" fillId="9" borderId="47" xfId="72" applyFont="1" applyFill="1" applyBorder="1" applyAlignment="1">
      <alignment/>
      <protection/>
    </xf>
    <xf numFmtId="0" fontId="0" fillId="0" borderId="0" xfId="0" applyAlignment="1">
      <alignment/>
    </xf>
    <xf numFmtId="0" fontId="9" fillId="9" borderId="20" xfId="72" applyFill="1" applyBorder="1" applyAlignment="1">
      <alignment horizontal="center" textRotation="90"/>
      <protection/>
    </xf>
    <xf numFmtId="164" fontId="20" fillId="9" borderId="25" xfId="75" applyNumberFormat="1" applyFont="1" applyFill="1" applyBorder="1" applyAlignment="1">
      <alignment horizontal="center"/>
    </xf>
    <xf numFmtId="164" fontId="20" fillId="9" borderId="26" xfId="75" applyNumberFormat="1" applyFont="1" applyFill="1" applyBorder="1" applyAlignment="1">
      <alignment horizontal="center"/>
    </xf>
    <xf numFmtId="164" fontId="20" fillId="9" borderId="28" xfId="75" applyNumberFormat="1" applyFont="1" applyFill="1" applyBorder="1" applyAlignment="1">
      <alignment horizontal="center"/>
    </xf>
    <xf numFmtId="164" fontId="20" fillId="9" borderId="21" xfId="75" applyNumberFormat="1" applyFont="1" applyFill="1" applyBorder="1" applyAlignment="1">
      <alignment horizontal="center"/>
    </xf>
    <xf numFmtId="164" fontId="20" fillId="9" borderId="20" xfId="75" applyNumberFormat="1" applyFont="1" applyFill="1" applyBorder="1" applyAlignment="1">
      <alignment horizontal="center"/>
    </xf>
    <xf numFmtId="164" fontId="20" fillId="9" borderId="23" xfId="75" applyNumberFormat="1" applyFont="1" applyFill="1" applyBorder="1" applyAlignment="1">
      <alignment horizontal="center"/>
    </xf>
    <xf numFmtId="0" fontId="14" fillId="5" borderId="33" xfId="72" applyFont="1" applyFill="1" applyBorder="1" applyAlignment="1" applyProtection="1">
      <alignment horizontal="center" vertical="center"/>
      <protection locked="0"/>
    </xf>
    <xf numFmtId="0" fontId="14" fillId="5" borderId="35" xfId="72" applyFont="1" applyFill="1" applyBorder="1" applyAlignment="1" applyProtection="1">
      <alignment horizontal="center" vertical="center"/>
      <protection locked="0"/>
    </xf>
    <xf numFmtId="0" fontId="14" fillId="5" borderId="37" xfId="72" applyFont="1" applyFill="1" applyBorder="1" applyAlignment="1" applyProtection="1">
      <alignment horizontal="center" vertical="center"/>
      <protection locked="0"/>
    </xf>
    <xf numFmtId="0" fontId="15" fillId="9" borderId="20" xfId="72" applyFont="1" applyFill="1" applyBorder="1" applyAlignment="1">
      <alignment horizontal="center" vertical="center" textRotation="90" wrapText="1"/>
      <protection/>
    </xf>
    <xf numFmtId="0" fontId="15" fillId="9" borderId="21" xfId="72" applyFont="1" applyFill="1" applyBorder="1" applyAlignment="1">
      <alignment horizontal="center"/>
      <protection/>
    </xf>
    <xf numFmtId="0" fontId="15" fillId="9" borderId="20" xfId="72" applyFont="1" applyFill="1" applyBorder="1" applyAlignment="1">
      <alignment horizontal="center"/>
      <protection/>
    </xf>
    <xf numFmtId="0" fontId="15" fillId="9" borderId="23" xfId="72" applyFont="1" applyFill="1" applyBorder="1" applyAlignment="1">
      <alignment horizontal="center"/>
      <protection/>
    </xf>
    <xf numFmtId="0" fontId="15" fillId="9" borderId="21" xfId="72" applyFont="1" applyFill="1" applyBorder="1">
      <alignment/>
      <protection/>
    </xf>
    <xf numFmtId="0" fontId="15" fillId="9" borderId="20" xfId="72" applyFont="1" applyFill="1" applyBorder="1">
      <alignment/>
      <protection/>
    </xf>
    <xf numFmtId="0" fontId="9" fillId="9" borderId="21" xfId="72" applyFill="1" applyBorder="1" applyAlignment="1">
      <alignment horizontal="center"/>
      <protection/>
    </xf>
    <xf numFmtId="0" fontId="9" fillId="9" borderId="20" xfId="72" applyFill="1" applyBorder="1" applyAlignment="1">
      <alignment horizontal="center"/>
      <protection/>
    </xf>
    <xf numFmtId="0" fontId="9" fillId="9" borderId="23" xfId="72" applyFill="1" applyBorder="1" applyAlignment="1">
      <alignment horizontal="center"/>
      <protection/>
    </xf>
    <xf numFmtId="1" fontId="9" fillId="9" borderId="35" xfId="72" applyNumberFormat="1" applyFill="1" applyBorder="1" applyAlignment="1">
      <alignment horizontal="center"/>
      <protection/>
    </xf>
    <xf numFmtId="1" fontId="9" fillId="9" borderId="37" xfId="72" applyNumberFormat="1" applyFill="1" applyBorder="1" applyAlignment="1">
      <alignment horizontal="center"/>
      <protection/>
    </xf>
    <xf numFmtId="0" fontId="15" fillId="9" borderId="21" xfId="72" applyFont="1" applyFill="1" applyBorder="1" applyAlignment="1">
      <alignment horizontal="left"/>
      <protection/>
    </xf>
    <xf numFmtId="0" fontId="15" fillId="9" borderId="20" xfId="72" applyFont="1" applyFill="1" applyBorder="1" applyAlignment="1">
      <alignment horizontal="left"/>
      <protection/>
    </xf>
    <xf numFmtId="0" fontId="9" fillId="9" borderId="52" xfId="72" applyFill="1" applyBorder="1" applyAlignment="1">
      <alignment horizontal="center" textRotation="90"/>
      <protection/>
    </xf>
    <xf numFmtId="0" fontId="9" fillId="9" borderId="53" xfId="72" applyFill="1" applyBorder="1" applyAlignment="1">
      <alignment horizontal="center" textRotation="90"/>
      <protection/>
    </xf>
    <xf numFmtId="0" fontId="9" fillId="9" borderId="54" xfId="72" applyFill="1" applyBorder="1" applyAlignment="1">
      <alignment horizontal="center" textRotation="90"/>
      <protection/>
    </xf>
    <xf numFmtId="0" fontId="9" fillId="9" borderId="55" xfId="72" applyFill="1" applyBorder="1" applyAlignment="1">
      <alignment horizontal="center" textRotation="90"/>
      <protection/>
    </xf>
    <xf numFmtId="0" fontId="9" fillId="9" borderId="32" xfId="72" applyFill="1" applyBorder="1" applyAlignment="1">
      <alignment horizontal="center" textRotation="90"/>
      <protection/>
    </xf>
    <xf numFmtId="0" fontId="0" fillId="0" borderId="40" xfId="0" applyBorder="1" applyAlignment="1">
      <alignment/>
    </xf>
    <xf numFmtId="0" fontId="9" fillId="9" borderId="11" xfId="72" applyFill="1" applyBorder="1" applyAlignment="1">
      <alignment horizontal="center" textRotation="90"/>
      <protection/>
    </xf>
    <xf numFmtId="0" fontId="9" fillId="9" borderId="24" xfId="72" applyFill="1" applyBorder="1" applyAlignment="1">
      <alignment horizontal="center" textRotation="90"/>
      <protection/>
    </xf>
    <xf numFmtId="0" fontId="9" fillId="9" borderId="30" xfId="72" applyFill="1" applyBorder="1" applyAlignment="1">
      <alignment horizontal="center" textRotation="90"/>
      <protection/>
    </xf>
    <xf numFmtId="0" fontId="9" fillId="9" borderId="48" xfId="72" applyFill="1" applyBorder="1" applyAlignment="1">
      <alignment horizontal="center" vertical="center"/>
      <protection/>
    </xf>
    <xf numFmtId="0" fontId="9" fillId="9" borderId="56" xfId="72" applyFill="1" applyBorder="1" applyAlignment="1">
      <alignment horizontal="center" vertical="center"/>
      <protection/>
    </xf>
    <xf numFmtId="0" fontId="9" fillId="9" borderId="57" xfId="72" applyFill="1" applyBorder="1" applyAlignment="1">
      <alignment horizontal="center" vertical="center" wrapText="1"/>
      <protection/>
    </xf>
    <xf numFmtId="0" fontId="9" fillId="9" borderId="52" xfId="72" applyFill="1" applyBorder="1" applyAlignment="1">
      <alignment horizontal="center" vertical="center" wrapText="1"/>
      <protection/>
    </xf>
    <xf numFmtId="0" fontId="9" fillId="9" borderId="54" xfId="72" applyFill="1" applyBorder="1" applyAlignment="1">
      <alignment horizontal="center" vertical="center" wrapText="1"/>
      <protection/>
    </xf>
    <xf numFmtId="0" fontId="15" fillId="9" borderId="16" xfId="72" applyFont="1" applyFill="1" applyBorder="1" applyAlignment="1">
      <alignment horizontal="left"/>
      <protection/>
    </xf>
    <xf numFmtId="0" fontId="15" fillId="9" borderId="17" xfId="72" applyFont="1" applyFill="1" applyBorder="1" applyAlignment="1">
      <alignment horizontal="left"/>
      <protection/>
    </xf>
    <xf numFmtId="0" fontId="9" fillId="9" borderId="14" xfId="72" applyFill="1" applyBorder="1" applyAlignment="1">
      <alignment horizontal="center"/>
      <protection/>
    </xf>
    <xf numFmtId="0" fontId="9" fillId="9" borderId="15" xfId="72" applyFill="1" applyBorder="1" applyAlignment="1">
      <alignment horizontal="center"/>
      <protection/>
    </xf>
    <xf numFmtId="0" fontId="15" fillId="9" borderId="35" xfId="72" applyFont="1" applyFill="1" applyBorder="1" applyAlignment="1">
      <alignment horizontal="center"/>
      <protection/>
    </xf>
    <xf numFmtId="0" fontId="15" fillId="9" borderId="36" xfId="72" applyFont="1" applyFill="1" applyBorder="1" applyAlignment="1">
      <alignment horizontal="center"/>
      <protection/>
    </xf>
    <xf numFmtId="164" fontId="9" fillId="9" borderId="58" xfId="75" applyNumberFormat="1" applyFont="1" applyFill="1" applyBorder="1" applyAlignment="1">
      <alignment/>
    </xf>
    <xf numFmtId="164" fontId="9" fillId="9" borderId="59" xfId="75" applyNumberFormat="1" applyFont="1" applyFill="1" applyBorder="1" applyAlignment="1">
      <alignment/>
    </xf>
    <xf numFmtId="0" fontId="9" fillId="9" borderId="52" xfId="72" applyFont="1" applyFill="1" applyBorder="1" applyAlignment="1">
      <alignment horizontal="center" textRotation="90"/>
      <protection/>
    </xf>
    <xf numFmtId="0" fontId="9" fillId="9" borderId="53" xfId="72" applyFont="1" applyFill="1" applyBorder="1" applyAlignment="1">
      <alignment horizontal="center" textRotation="90"/>
      <protection/>
    </xf>
    <xf numFmtId="0" fontId="9" fillId="9" borderId="57" xfId="72" applyFill="1" applyBorder="1" applyAlignment="1">
      <alignment horizontal="center" vertical="center"/>
      <protection/>
    </xf>
    <xf numFmtId="0" fontId="9" fillId="9" borderId="60" xfId="72" applyFill="1" applyBorder="1" applyAlignment="1">
      <alignment horizontal="center" vertical="center"/>
      <protection/>
    </xf>
    <xf numFmtId="0" fontId="9" fillId="9" borderId="52" xfId="72" applyFill="1" applyBorder="1" applyAlignment="1">
      <alignment horizontal="center" vertical="center"/>
      <protection/>
    </xf>
    <xf numFmtId="0" fontId="9" fillId="9" borderId="53" xfId="72" applyFill="1" applyBorder="1" applyAlignment="1">
      <alignment horizontal="center" vertical="center"/>
      <protection/>
    </xf>
    <xf numFmtId="0" fontId="16" fillId="9" borderId="52" xfId="72" applyFont="1" applyFill="1" applyBorder="1" applyAlignment="1">
      <alignment horizontal="center" textRotation="90"/>
      <protection/>
    </xf>
    <xf numFmtId="0" fontId="16" fillId="9" borderId="53" xfId="72" applyFont="1" applyFill="1" applyBorder="1" applyAlignment="1">
      <alignment horizontal="center" textRotation="90"/>
      <protection/>
    </xf>
    <xf numFmtId="0" fontId="14" fillId="9" borderId="33" xfId="72" applyFont="1" applyFill="1" applyBorder="1" applyAlignment="1">
      <alignment horizontal="center" vertical="center"/>
      <protection/>
    </xf>
    <xf numFmtId="0" fontId="14" fillId="9" borderId="35" xfId="72" applyFont="1" applyFill="1" applyBorder="1" applyAlignment="1">
      <alignment horizontal="center" vertical="center"/>
      <protection/>
    </xf>
    <xf numFmtId="0" fontId="14" fillId="9" borderId="37" xfId="72" applyFont="1" applyFill="1" applyBorder="1" applyAlignment="1">
      <alignment horizontal="center" vertical="center"/>
      <protection/>
    </xf>
    <xf numFmtId="0" fontId="14" fillId="9" borderId="35" xfId="72" applyFont="1" applyFill="1" applyBorder="1" applyAlignment="1">
      <alignment horizontal="right" vertical="center"/>
      <protection/>
    </xf>
    <xf numFmtId="0" fontId="14" fillId="9" borderId="37" xfId="72" applyFont="1" applyFill="1" applyBorder="1" applyAlignment="1">
      <alignment horizontal="right" vertical="center"/>
      <protection/>
    </xf>
    <xf numFmtId="0" fontId="9" fillId="9" borderId="33" xfId="72" applyFill="1" applyBorder="1" applyAlignment="1">
      <alignment horizontal="center"/>
      <protection/>
    </xf>
    <xf numFmtId="0" fontId="9" fillId="9" borderId="36" xfId="72" applyFill="1" applyBorder="1" applyAlignment="1">
      <alignment horizontal="center"/>
      <protection/>
    </xf>
    <xf numFmtId="0" fontId="9" fillId="9" borderId="61" xfId="72" applyFill="1" applyBorder="1" applyAlignment="1">
      <alignment horizontal="center"/>
      <protection/>
    </xf>
    <xf numFmtId="0" fontId="9" fillId="9" borderId="39" xfId="72" applyFill="1" applyBorder="1" applyAlignment="1">
      <alignment horizontal="center"/>
      <protection/>
    </xf>
    <xf numFmtId="2" fontId="9" fillId="9" borderId="54" xfId="72" applyNumberFormat="1" applyFont="1" applyFill="1" applyBorder="1" applyAlignment="1">
      <alignment horizontal="center" vertical="center" textRotation="90"/>
      <protection/>
    </xf>
    <xf numFmtId="2" fontId="9" fillId="9" borderId="59" xfId="72" applyNumberFormat="1" applyFont="1" applyFill="1" applyBorder="1" applyAlignment="1">
      <alignment horizontal="center" vertical="center" textRotation="90"/>
      <protection/>
    </xf>
    <xf numFmtId="2" fontId="9" fillId="9" borderId="55" xfId="72" applyNumberFormat="1" applyFont="1" applyFill="1" applyBorder="1" applyAlignment="1">
      <alignment horizontal="center" vertical="center" textRotation="90"/>
      <protection/>
    </xf>
    <xf numFmtId="164" fontId="9" fillId="9" borderId="57" xfId="75" applyNumberFormat="1" applyFont="1" applyFill="1" applyBorder="1" applyAlignment="1">
      <alignment/>
    </xf>
    <xf numFmtId="164" fontId="9" fillId="9" borderId="54" xfId="75" applyNumberFormat="1" applyFont="1" applyFill="1" applyBorder="1" applyAlignment="1">
      <alignment/>
    </xf>
    <xf numFmtId="164" fontId="9" fillId="9" borderId="21" xfId="75" applyNumberFormat="1" applyFont="1" applyFill="1" applyBorder="1" applyAlignment="1">
      <alignment/>
    </xf>
    <xf numFmtId="164" fontId="9" fillId="9" borderId="23" xfId="75" applyNumberFormat="1" applyFont="1" applyFill="1" applyBorder="1" applyAlignment="1">
      <alignment/>
    </xf>
    <xf numFmtId="164" fontId="9" fillId="9" borderId="25" xfId="75" applyNumberFormat="1" applyFont="1" applyFill="1" applyBorder="1" applyAlignment="1">
      <alignment/>
    </xf>
    <xf numFmtId="164" fontId="9" fillId="9" borderId="28" xfId="75" applyNumberFormat="1" applyFont="1" applyFill="1" applyBorder="1" applyAlignment="1">
      <alignment/>
    </xf>
    <xf numFmtId="0" fontId="9" fillId="9" borderId="33" xfId="72" applyFill="1" applyBorder="1" applyAlignment="1" applyProtection="1">
      <alignment horizontal="center"/>
      <protection/>
    </xf>
    <xf numFmtId="0" fontId="9" fillId="9" borderId="36" xfId="72" applyFill="1" applyBorder="1" applyAlignment="1" applyProtection="1">
      <alignment horizontal="center"/>
      <protection/>
    </xf>
    <xf numFmtId="0" fontId="9" fillId="9" borderId="43" xfId="72" applyFill="1" applyBorder="1" applyAlignment="1">
      <alignment horizontal="center"/>
      <protection/>
    </xf>
    <xf numFmtId="0" fontId="9" fillId="9" borderId="27" xfId="72" applyFill="1" applyBorder="1" applyAlignment="1">
      <alignment horizontal="center"/>
      <protection/>
    </xf>
    <xf numFmtId="2" fontId="19" fillId="9" borderId="14" xfId="72" applyNumberFormat="1" applyFont="1" applyFill="1" applyBorder="1" applyAlignment="1">
      <alignment horizontal="center"/>
      <protection/>
    </xf>
    <xf numFmtId="2" fontId="19" fillId="9" borderId="62" xfId="72" applyNumberFormat="1" applyFont="1" applyFill="1" applyBorder="1" applyAlignment="1">
      <alignment horizontal="center"/>
      <protection/>
    </xf>
    <xf numFmtId="0" fontId="9" fillId="9" borderId="16" xfId="72" applyFill="1" applyBorder="1">
      <alignment/>
      <protection/>
    </xf>
    <xf numFmtId="0" fontId="9" fillId="9" borderId="17" xfId="72" applyFill="1" applyBorder="1">
      <alignment/>
      <protection/>
    </xf>
    <xf numFmtId="0" fontId="9" fillId="9" borderId="63" xfId="72" applyFill="1" applyBorder="1">
      <alignment/>
      <protection/>
    </xf>
    <xf numFmtId="0" fontId="9" fillId="9" borderId="16" xfId="72" applyFont="1" applyFill="1" applyBorder="1" applyAlignment="1">
      <alignment horizontal="center"/>
      <protection/>
    </xf>
    <xf numFmtId="0" fontId="9" fillId="9" borderId="19" xfId="72" applyFill="1" applyBorder="1" applyAlignment="1">
      <alignment horizontal="center"/>
      <protection/>
    </xf>
    <xf numFmtId="0" fontId="9" fillId="9" borderId="29" xfId="72" applyFont="1" applyFill="1" applyBorder="1" applyAlignment="1">
      <alignment horizontal="center"/>
      <protection/>
    </xf>
    <xf numFmtId="0" fontId="9" fillId="9" borderId="31" xfId="72" applyFill="1" applyBorder="1" applyAlignment="1">
      <alignment horizontal="center"/>
      <protection/>
    </xf>
    <xf numFmtId="0" fontId="9" fillId="9" borderId="60" xfId="72" applyFont="1" applyFill="1" applyBorder="1" applyAlignment="1">
      <alignment horizontal="center"/>
      <protection/>
    </xf>
    <xf numFmtId="0" fontId="9" fillId="9" borderId="55" xfId="72" applyFill="1" applyBorder="1" applyAlignment="1">
      <alignment horizontal="center"/>
      <protection/>
    </xf>
    <xf numFmtId="0" fontId="9" fillId="9" borderId="35" xfId="72" applyFill="1" applyBorder="1" applyAlignment="1">
      <alignment horizontal="center"/>
      <protection/>
    </xf>
    <xf numFmtId="0" fontId="33" fillId="0" borderId="0" xfId="0" applyFont="1" applyAlignment="1">
      <alignment horizontal="center"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0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5.140625" style="0" customWidth="1"/>
    <col min="2" max="2" width="24.8515625" style="0" customWidth="1"/>
    <col min="3" max="3" width="4.140625" style="0" customWidth="1"/>
    <col min="4" max="22" width="3.57421875" style="0" customWidth="1"/>
    <col min="23" max="23" width="5.140625" style="89" customWidth="1"/>
    <col min="24" max="31" width="3.57421875" style="0" customWidth="1"/>
    <col min="32" max="35" width="4.7109375" style="0" customWidth="1"/>
    <col min="36" max="36" width="9.421875" style="0" customWidth="1"/>
    <col min="37" max="42" width="6.140625" style="0" customWidth="1"/>
  </cols>
  <sheetData>
    <row r="1" spans="1:42" ht="25.5" customHeight="1" thickBot="1">
      <c r="A1" s="143" t="s">
        <v>66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5"/>
      <c r="X1" s="146" t="s">
        <v>35</v>
      </c>
      <c r="Y1" s="146"/>
      <c r="Z1" s="146"/>
      <c r="AA1" s="146"/>
      <c r="AB1" s="146"/>
      <c r="AC1" s="146"/>
      <c r="AD1" s="146"/>
      <c r="AE1" s="147"/>
      <c r="AF1" s="97"/>
      <c r="AG1" s="98"/>
      <c r="AH1" s="98"/>
      <c r="AI1" s="99"/>
      <c r="AJ1" s="1"/>
      <c r="AK1" s="100" t="s">
        <v>45</v>
      </c>
      <c r="AL1" s="100" t="s">
        <v>50</v>
      </c>
      <c r="AM1" s="119" t="s">
        <v>54</v>
      </c>
      <c r="AN1" s="90" t="s">
        <v>51</v>
      </c>
      <c r="AO1" s="90" t="s">
        <v>52</v>
      </c>
      <c r="AP1" s="90" t="s">
        <v>53</v>
      </c>
    </row>
    <row r="2" spans="1:42" ht="28.5" customHeight="1" thickBot="1">
      <c r="A2" s="137" t="s">
        <v>0</v>
      </c>
      <c r="B2" s="139" t="s">
        <v>1</v>
      </c>
      <c r="C2" s="113" t="s">
        <v>2</v>
      </c>
      <c r="D2" s="113" t="s">
        <v>6</v>
      </c>
      <c r="E2" s="141" t="s">
        <v>57</v>
      </c>
      <c r="F2" s="141" t="s">
        <v>5</v>
      </c>
      <c r="G2" s="113" t="s">
        <v>3</v>
      </c>
      <c r="H2" s="113" t="s">
        <v>4</v>
      </c>
      <c r="I2" s="113" t="s">
        <v>8</v>
      </c>
      <c r="J2" s="113" t="s">
        <v>58</v>
      </c>
      <c r="K2" s="113" t="s">
        <v>7</v>
      </c>
      <c r="L2" s="113" t="s">
        <v>60</v>
      </c>
      <c r="M2" s="113" t="s">
        <v>61</v>
      </c>
      <c r="N2" s="113" t="s">
        <v>62</v>
      </c>
      <c r="O2" s="113" t="s">
        <v>47</v>
      </c>
      <c r="P2" s="113" t="s">
        <v>48</v>
      </c>
      <c r="Q2" s="113" t="s">
        <v>49</v>
      </c>
      <c r="R2" s="113" t="s">
        <v>9</v>
      </c>
      <c r="S2" s="135" t="s">
        <v>64</v>
      </c>
      <c r="T2" s="113" t="s">
        <v>10</v>
      </c>
      <c r="U2" s="113" t="s">
        <v>11</v>
      </c>
      <c r="V2" s="115" t="s">
        <v>59</v>
      </c>
      <c r="W2" s="117" t="s">
        <v>12</v>
      </c>
      <c r="X2" s="122" t="s">
        <v>19</v>
      </c>
      <c r="Y2" s="123"/>
      <c r="Z2" s="123"/>
      <c r="AA2" s="123"/>
      <c r="AB2" s="123"/>
      <c r="AC2" s="123"/>
      <c r="AD2" s="123"/>
      <c r="AE2" s="123"/>
      <c r="AF2" s="124" t="s">
        <v>29</v>
      </c>
      <c r="AG2" s="125"/>
      <c r="AH2" s="125"/>
      <c r="AI2" s="126"/>
      <c r="AJ2" s="1"/>
      <c r="AK2" s="100"/>
      <c r="AL2" s="100"/>
      <c r="AM2" s="120"/>
      <c r="AN2" s="90"/>
      <c r="AO2" s="90"/>
      <c r="AP2" s="90"/>
    </row>
    <row r="3" spans="1:42" ht="54.75" customHeight="1" thickBot="1">
      <c r="A3" s="138"/>
      <c r="B3" s="140"/>
      <c r="C3" s="114"/>
      <c r="D3" s="114"/>
      <c r="E3" s="142"/>
      <c r="F3" s="142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36"/>
      <c r="T3" s="114"/>
      <c r="U3" s="114"/>
      <c r="V3" s="116"/>
      <c r="W3" s="118"/>
      <c r="X3" s="2" t="s">
        <v>13</v>
      </c>
      <c r="Y3" s="3" t="s">
        <v>14</v>
      </c>
      <c r="Z3" s="3" t="s">
        <v>15</v>
      </c>
      <c r="AA3" s="3" t="s">
        <v>16</v>
      </c>
      <c r="AB3" s="3" t="s">
        <v>17</v>
      </c>
      <c r="AC3" s="4" t="s">
        <v>18</v>
      </c>
      <c r="AD3" s="5" t="s">
        <v>25</v>
      </c>
      <c r="AE3" s="6" t="s">
        <v>26</v>
      </c>
      <c r="AF3" s="7" t="s">
        <v>32</v>
      </c>
      <c r="AG3" s="8" t="s">
        <v>33</v>
      </c>
      <c r="AH3" s="8" t="s">
        <v>30</v>
      </c>
      <c r="AI3" s="9" t="s">
        <v>31</v>
      </c>
      <c r="AJ3" s="1"/>
      <c r="AK3" s="100"/>
      <c r="AL3" s="100"/>
      <c r="AM3" s="121"/>
      <c r="AN3" s="90"/>
      <c r="AO3" s="90"/>
      <c r="AP3" s="90"/>
    </row>
    <row r="4" spans="1:42" ht="12.75" customHeight="1">
      <c r="A4" s="10">
        <v>1</v>
      </c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81">
        <f>IF(SUM(D4:U4)=0,"",AVERAGE(D4:U4))</f>
      </c>
      <c r="X4" s="14">
        <f>COUNTIF(D4:V4,6)</f>
        <v>0</v>
      </c>
      <c r="Y4" s="15">
        <f>COUNTIF(D4:V4,5)</f>
        <v>0</v>
      </c>
      <c r="Z4" s="15">
        <f>COUNTIF(D4:V4,4)</f>
        <v>0</v>
      </c>
      <c r="AA4" s="15">
        <f>COUNTIF(D4:V4,3)</f>
        <v>0</v>
      </c>
      <c r="AB4" s="15">
        <f>COUNTIF(D4:V4,2)</f>
        <v>0</v>
      </c>
      <c r="AC4" s="15">
        <f>COUNTIF(D4:V4,1)</f>
        <v>0</v>
      </c>
      <c r="AD4" s="15">
        <f>COUNTIF(D4:V4,"n")</f>
        <v>0</v>
      </c>
      <c r="AE4" s="75">
        <f>COUNTIF(D4:V4,"z")</f>
        <v>0</v>
      </c>
      <c r="AF4" s="16"/>
      <c r="AG4" s="16"/>
      <c r="AH4" s="17"/>
      <c r="AI4" s="18"/>
      <c r="AJ4" s="1"/>
      <c r="AK4" s="71">
        <f>IF(AD4&gt;0,1,0)</f>
        <v>0</v>
      </c>
      <c r="AL4" s="19">
        <f>IF(AND(AA4=0,AB4=0,AC4=0,AD4=0,OR(X4&gt;0,Y4&gt;0,Z4&gt;0)),1,0)</f>
        <v>0</v>
      </c>
      <c r="AM4" s="19">
        <f>IF(W4&lt;&gt;"",IF(AC4=0,IF(AD4=0,1,0),0),0)</f>
        <v>0</v>
      </c>
      <c r="AN4" s="19">
        <v>0</v>
      </c>
      <c r="AO4" s="71">
        <f>IF(AD4=0,IF(AC4=0,0,IF(AC4&lt;3,1,0)),0)</f>
        <v>0</v>
      </c>
      <c r="AP4" s="19">
        <f>IF(AD4=0,IF(AC4&gt;2,1,0),0)</f>
        <v>0</v>
      </c>
    </row>
    <row r="5" spans="1:42" ht="12.75" customHeight="1">
      <c r="A5" s="20">
        <v>2</v>
      </c>
      <c r="B5" s="21"/>
      <c r="C5" s="22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82">
        <f aca="true" t="shared" si="0" ref="W5:W38">IF(SUM(D5:U5)=0,"",AVERAGE(D5:U5))</f>
      </c>
      <c r="X5" s="76">
        <f aca="true" t="shared" si="1" ref="X5:X38">COUNTIF(D5:V5,6)</f>
        <v>0</v>
      </c>
      <c r="Y5" s="24">
        <f aca="true" t="shared" si="2" ref="Y5:Y38">COUNTIF(D5:V5,5)</f>
        <v>0</v>
      </c>
      <c r="Z5" s="24">
        <f aca="true" t="shared" si="3" ref="Z5:Z38">COUNTIF(D5:V5,4)</f>
        <v>0</v>
      </c>
      <c r="AA5" s="24">
        <f aca="true" t="shared" si="4" ref="AA5:AA38">COUNTIF(D5:V5,3)</f>
        <v>0</v>
      </c>
      <c r="AB5" s="24">
        <f aca="true" t="shared" si="5" ref="AB5:AB38">COUNTIF(D5:V5,2)</f>
        <v>0</v>
      </c>
      <c r="AC5" s="24">
        <f aca="true" t="shared" si="6" ref="AC5:AC38">COUNTIF(D5:V5,1)</f>
        <v>0</v>
      </c>
      <c r="AD5" s="24">
        <f aca="true" t="shared" si="7" ref="AD5:AD38">COUNTIF(D5:V5,"n")</f>
        <v>0</v>
      </c>
      <c r="AE5" s="77">
        <f aca="true" t="shared" si="8" ref="AE5:AE38">COUNTIF(D5:V5,"z")</f>
        <v>0</v>
      </c>
      <c r="AF5" s="28"/>
      <c r="AG5" s="25"/>
      <c r="AH5" s="26"/>
      <c r="AI5" s="27"/>
      <c r="AJ5" s="1"/>
      <c r="AK5" s="71">
        <f aca="true" t="shared" si="9" ref="AK5:AK38">IF(AD5&gt;0,1,0)</f>
        <v>0</v>
      </c>
      <c r="AL5" s="19">
        <f aca="true" t="shared" si="10" ref="AL5:AL38">IF(AND(AA5=0,AB5=0,AC5=0,AD5=0,OR(X5&gt;0,Y5&gt;0,Z5&gt;0)),1,0)</f>
        <v>0</v>
      </c>
      <c r="AM5" s="19">
        <f aca="true" t="shared" si="11" ref="AM5:AM38">IF(W5&lt;&gt;"",IF(AC5=0,IF(AD5=0,1,0),0),0)</f>
        <v>0</v>
      </c>
      <c r="AN5" s="19">
        <v>0</v>
      </c>
      <c r="AO5" s="71">
        <f aca="true" t="shared" si="12" ref="AO5:AO38">IF(AD5=0,IF(AC5=0,0,IF(AC5&lt;3,1,0)),0)</f>
        <v>0</v>
      </c>
      <c r="AP5" s="19">
        <f aca="true" t="shared" si="13" ref="AP5:AP38">IF(AD5=0,IF(AC5&gt;2,1,0),0)</f>
        <v>0</v>
      </c>
    </row>
    <row r="6" spans="1:42" ht="12.75" customHeight="1">
      <c r="A6" s="20">
        <v>3</v>
      </c>
      <c r="B6" s="21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82">
        <f t="shared" si="0"/>
      </c>
      <c r="X6" s="76">
        <f t="shared" si="1"/>
        <v>0</v>
      </c>
      <c r="Y6" s="24">
        <f t="shared" si="2"/>
        <v>0</v>
      </c>
      <c r="Z6" s="24">
        <f t="shared" si="3"/>
        <v>0</v>
      </c>
      <c r="AA6" s="24">
        <f t="shared" si="4"/>
        <v>0</v>
      </c>
      <c r="AB6" s="24">
        <f t="shared" si="5"/>
        <v>0</v>
      </c>
      <c r="AC6" s="24">
        <f t="shared" si="6"/>
        <v>0</v>
      </c>
      <c r="AD6" s="24">
        <f t="shared" si="7"/>
        <v>0</v>
      </c>
      <c r="AE6" s="77">
        <f t="shared" si="8"/>
        <v>0</v>
      </c>
      <c r="AF6" s="28"/>
      <c r="AG6" s="28"/>
      <c r="AH6" s="26"/>
      <c r="AI6" s="27"/>
      <c r="AJ6" s="1"/>
      <c r="AK6" s="71">
        <f t="shared" si="9"/>
        <v>0</v>
      </c>
      <c r="AL6" s="19">
        <f t="shared" si="10"/>
        <v>0</v>
      </c>
      <c r="AM6" s="19">
        <f t="shared" si="11"/>
        <v>0</v>
      </c>
      <c r="AN6" s="19">
        <v>0</v>
      </c>
      <c r="AO6" s="71">
        <f t="shared" si="12"/>
        <v>0</v>
      </c>
      <c r="AP6" s="19">
        <f t="shared" si="13"/>
        <v>0</v>
      </c>
    </row>
    <row r="7" spans="1:42" ht="12.75" customHeight="1">
      <c r="A7" s="20">
        <v>4</v>
      </c>
      <c r="B7" s="21"/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83">
        <f t="shared" si="0"/>
      </c>
      <c r="X7" s="76">
        <f t="shared" si="1"/>
        <v>0</v>
      </c>
      <c r="Y7" s="24">
        <f t="shared" si="2"/>
        <v>0</v>
      </c>
      <c r="Z7" s="24">
        <f t="shared" si="3"/>
        <v>0</v>
      </c>
      <c r="AA7" s="24">
        <f t="shared" si="4"/>
        <v>0</v>
      </c>
      <c r="AB7" s="24">
        <f t="shared" si="5"/>
        <v>0</v>
      </c>
      <c r="AC7" s="24">
        <f t="shared" si="6"/>
        <v>0</v>
      </c>
      <c r="AD7" s="24">
        <f t="shared" si="7"/>
        <v>0</v>
      </c>
      <c r="AE7" s="77">
        <f t="shared" si="8"/>
        <v>0</v>
      </c>
      <c r="AF7" s="28"/>
      <c r="AG7" s="28"/>
      <c r="AH7" s="26"/>
      <c r="AI7" s="27"/>
      <c r="AJ7" s="1"/>
      <c r="AK7" s="71">
        <f t="shared" si="9"/>
        <v>0</v>
      </c>
      <c r="AL7" s="19">
        <f t="shared" si="10"/>
        <v>0</v>
      </c>
      <c r="AM7" s="19">
        <f t="shared" si="11"/>
        <v>0</v>
      </c>
      <c r="AN7" s="19">
        <v>0</v>
      </c>
      <c r="AO7" s="71">
        <f t="shared" si="12"/>
        <v>0</v>
      </c>
      <c r="AP7" s="19">
        <f t="shared" si="13"/>
        <v>0</v>
      </c>
    </row>
    <row r="8" spans="1:42" ht="12.75" customHeight="1">
      <c r="A8" s="20">
        <v>5</v>
      </c>
      <c r="B8" s="21"/>
      <c r="C8" s="22"/>
      <c r="D8" s="23"/>
      <c r="E8" s="23"/>
      <c r="F8" s="23"/>
      <c r="G8" s="29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82">
        <f t="shared" si="0"/>
      </c>
      <c r="X8" s="76">
        <f t="shared" si="1"/>
        <v>0</v>
      </c>
      <c r="Y8" s="24">
        <f t="shared" si="2"/>
        <v>0</v>
      </c>
      <c r="Z8" s="24">
        <f t="shared" si="3"/>
        <v>0</v>
      </c>
      <c r="AA8" s="24">
        <f t="shared" si="4"/>
        <v>0</v>
      </c>
      <c r="AB8" s="24">
        <f t="shared" si="5"/>
        <v>0</v>
      </c>
      <c r="AC8" s="24">
        <f t="shared" si="6"/>
        <v>0</v>
      </c>
      <c r="AD8" s="24">
        <f t="shared" si="7"/>
        <v>0</v>
      </c>
      <c r="AE8" s="77">
        <f t="shared" si="8"/>
        <v>0</v>
      </c>
      <c r="AF8" s="28"/>
      <c r="AG8" s="28"/>
      <c r="AH8" s="26"/>
      <c r="AI8" s="27"/>
      <c r="AJ8" s="1"/>
      <c r="AK8" s="71">
        <f t="shared" si="9"/>
        <v>0</v>
      </c>
      <c r="AL8" s="19">
        <f t="shared" si="10"/>
        <v>0</v>
      </c>
      <c r="AM8" s="19">
        <f t="shared" si="11"/>
        <v>0</v>
      </c>
      <c r="AN8" s="19">
        <v>0</v>
      </c>
      <c r="AO8" s="71">
        <f t="shared" si="12"/>
        <v>0</v>
      </c>
      <c r="AP8" s="19">
        <f t="shared" si="13"/>
        <v>0</v>
      </c>
    </row>
    <row r="9" spans="1:42" ht="14.25" customHeight="1">
      <c r="A9" s="20">
        <v>6</v>
      </c>
      <c r="B9" s="21"/>
      <c r="C9" s="22"/>
      <c r="D9" s="23"/>
      <c r="E9" s="23"/>
      <c r="F9" s="23"/>
      <c r="G9" s="30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83">
        <f t="shared" si="0"/>
      </c>
      <c r="X9" s="76">
        <f t="shared" si="1"/>
        <v>0</v>
      </c>
      <c r="Y9" s="24">
        <f t="shared" si="2"/>
        <v>0</v>
      </c>
      <c r="Z9" s="24">
        <f t="shared" si="3"/>
        <v>0</v>
      </c>
      <c r="AA9" s="24">
        <f t="shared" si="4"/>
        <v>0</v>
      </c>
      <c r="AB9" s="24">
        <f t="shared" si="5"/>
        <v>0</v>
      </c>
      <c r="AC9" s="24">
        <f t="shared" si="6"/>
        <v>0</v>
      </c>
      <c r="AD9" s="24">
        <f t="shared" si="7"/>
        <v>0</v>
      </c>
      <c r="AE9" s="77">
        <f t="shared" si="8"/>
        <v>0</v>
      </c>
      <c r="AF9" s="28"/>
      <c r="AG9" s="28"/>
      <c r="AH9" s="26"/>
      <c r="AI9" s="27"/>
      <c r="AJ9" s="1"/>
      <c r="AK9" s="71">
        <f t="shared" si="9"/>
        <v>0</v>
      </c>
      <c r="AL9" s="19">
        <f t="shared" si="10"/>
        <v>0</v>
      </c>
      <c r="AM9" s="19">
        <f t="shared" si="11"/>
        <v>0</v>
      </c>
      <c r="AN9" s="19">
        <v>0</v>
      </c>
      <c r="AO9" s="71">
        <f t="shared" si="12"/>
        <v>0</v>
      </c>
      <c r="AP9" s="19">
        <f t="shared" si="13"/>
        <v>0</v>
      </c>
    </row>
    <row r="10" spans="1:42" ht="12.75" customHeight="1">
      <c r="A10" s="20">
        <v>7</v>
      </c>
      <c r="B10" s="21"/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82">
        <f t="shared" si="0"/>
      </c>
      <c r="X10" s="76">
        <f t="shared" si="1"/>
        <v>0</v>
      </c>
      <c r="Y10" s="24">
        <f t="shared" si="2"/>
        <v>0</v>
      </c>
      <c r="Z10" s="24">
        <f t="shared" si="3"/>
        <v>0</v>
      </c>
      <c r="AA10" s="24">
        <f t="shared" si="4"/>
        <v>0</v>
      </c>
      <c r="AB10" s="24">
        <f t="shared" si="5"/>
        <v>0</v>
      </c>
      <c r="AC10" s="24">
        <f t="shared" si="6"/>
        <v>0</v>
      </c>
      <c r="AD10" s="24">
        <f t="shared" si="7"/>
        <v>0</v>
      </c>
      <c r="AE10" s="77">
        <f t="shared" si="8"/>
        <v>0</v>
      </c>
      <c r="AF10" s="28"/>
      <c r="AG10" s="28"/>
      <c r="AH10" s="26"/>
      <c r="AI10" s="27"/>
      <c r="AJ10" s="1"/>
      <c r="AK10" s="71">
        <f t="shared" si="9"/>
        <v>0</v>
      </c>
      <c r="AL10" s="19">
        <f t="shared" si="10"/>
        <v>0</v>
      </c>
      <c r="AM10" s="19">
        <f t="shared" si="11"/>
        <v>0</v>
      </c>
      <c r="AN10" s="19">
        <v>0</v>
      </c>
      <c r="AO10" s="71">
        <f t="shared" si="12"/>
        <v>0</v>
      </c>
      <c r="AP10" s="19">
        <f t="shared" si="13"/>
        <v>0</v>
      </c>
    </row>
    <row r="11" spans="1:42" ht="12.75" customHeight="1">
      <c r="A11" s="20">
        <v>8</v>
      </c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83">
        <f t="shared" si="0"/>
      </c>
      <c r="X11" s="76">
        <f t="shared" si="1"/>
        <v>0</v>
      </c>
      <c r="Y11" s="24">
        <f t="shared" si="2"/>
        <v>0</v>
      </c>
      <c r="Z11" s="24">
        <f t="shared" si="3"/>
        <v>0</v>
      </c>
      <c r="AA11" s="24">
        <f t="shared" si="4"/>
        <v>0</v>
      </c>
      <c r="AB11" s="24">
        <f t="shared" si="5"/>
        <v>0</v>
      </c>
      <c r="AC11" s="24">
        <f t="shared" si="6"/>
        <v>0</v>
      </c>
      <c r="AD11" s="24">
        <f t="shared" si="7"/>
        <v>0</v>
      </c>
      <c r="AE11" s="77">
        <f t="shared" si="8"/>
        <v>0</v>
      </c>
      <c r="AF11" s="28"/>
      <c r="AG11" s="28"/>
      <c r="AH11" s="26"/>
      <c r="AI11" s="27"/>
      <c r="AJ11" s="1"/>
      <c r="AK11" s="71">
        <f t="shared" si="9"/>
        <v>0</v>
      </c>
      <c r="AL11" s="19">
        <f t="shared" si="10"/>
        <v>0</v>
      </c>
      <c r="AM11" s="19">
        <f t="shared" si="11"/>
        <v>0</v>
      </c>
      <c r="AN11" s="19">
        <v>0</v>
      </c>
      <c r="AO11" s="71">
        <f t="shared" si="12"/>
        <v>0</v>
      </c>
      <c r="AP11" s="19">
        <f t="shared" si="13"/>
        <v>0</v>
      </c>
    </row>
    <row r="12" spans="1:42" ht="12.75" customHeight="1">
      <c r="A12" s="20">
        <v>9</v>
      </c>
      <c r="B12" s="21"/>
      <c r="C12" s="22"/>
      <c r="D12" s="23"/>
      <c r="E12" s="31"/>
      <c r="F12" s="31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82">
        <f t="shared" si="0"/>
      </c>
      <c r="X12" s="76">
        <f t="shared" si="1"/>
        <v>0</v>
      </c>
      <c r="Y12" s="24">
        <f t="shared" si="2"/>
        <v>0</v>
      </c>
      <c r="Z12" s="24">
        <f t="shared" si="3"/>
        <v>0</v>
      </c>
      <c r="AA12" s="24">
        <f t="shared" si="4"/>
        <v>0</v>
      </c>
      <c r="AB12" s="24">
        <f t="shared" si="5"/>
        <v>0</v>
      </c>
      <c r="AC12" s="24">
        <f t="shared" si="6"/>
        <v>0</v>
      </c>
      <c r="AD12" s="24">
        <f t="shared" si="7"/>
        <v>0</v>
      </c>
      <c r="AE12" s="77">
        <f t="shared" si="8"/>
        <v>0</v>
      </c>
      <c r="AF12" s="28"/>
      <c r="AG12" s="28"/>
      <c r="AH12" s="26"/>
      <c r="AI12" s="27"/>
      <c r="AJ12" s="1"/>
      <c r="AK12" s="71">
        <f t="shared" si="9"/>
        <v>0</v>
      </c>
      <c r="AL12" s="19">
        <f t="shared" si="10"/>
        <v>0</v>
      </c>
      <c r="AM12" s="19">
        <f t="shared" si="11"/>
        <v>0</v>
      </c>
      <c r="AN12" s="19">
        <v>0</v>
      </c>
      <c r="AO12" s="71">
        <f t="shared" si="12"/>
        <v>0</v>
      </c>
      <c r="AP12" s="19">
        <f t="shared" si="13"/>
        <v>0</v>
      </c>
    </row>
    <row r="13" spans="1:42" ht="12.75" customHeight="1" thickBot="1">
      <c r="A13" s="32">
        <v>10</v>
      </c>
      <c r="B13" s="33"/>
      <c r="C13" s="34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83">
        <f t="shared" si="0"/>
      </c>
      <c r="X13" s="78">
        <f t="shared" si="1"/>
        <v>0</v>
      </c>
      <c r="Y13" s="36">
        <f t="shared" si="2"/>
        <v>0</v>
      </c>
      <c r="Z13" s="36">
        <f t="shared" si="3"/>
        <v>0</v>
      </c>
      <c r="AA13" s="36">
        <f t="shared" si="4"/>
        <v>0</v>
      </c>
      <c r="AB13" s="36">
        <f t="shared" si="5"/>
        <v>0</v>
      </c>
      <c r="AC13" s="36">
        <f t="shared" si="6"/>
        <v>0</v>
      </c>
      <c r="AD13" s="36">
        <f t="shared" si="7"/>
        <v>0</v>
      </c>
      <c r="AE13" s="79">
        <f t="shared" si="8"/>
        <v>0</v>
      </c>
      <c r="AF13" s="37"/>
      <c r="AG13" s="37"/>
      <c r="AH13" s="38"/>
      <c r="AI13" s="39"/>
      <c r="AJ13" s="1"/>
      <c r="AK13" s="71">
        <f t="shared" si="9"/>
        <v>0</v>
      </c>
      <c r="AL13" s="19">
        <f t="shared" si="10"/>
        <v>0</v>
      </c>
      <c r="AM13" s="19">
        <f t="shared" si="11"/>
        <v>0</v>
      </c>
      <c r="AN13" s="19">
        <v>0</v>
      </c>
      <c r="AO13" s="71">
        <f t="shared" si="12"/>
        <v>0</v>
      </c>
      <c r="AP13" s="19">
        <f t="shared" si="13"/>
        <v>0</v>
      </c>
    </row>
    <row r="14" spans="1:42" ht="12.75" customHeight="1">
      <c r="A14" s="10">
        <v>11</v>
      </c>
      <c r="B14" s="11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81">
        <f t="shared" si="0"/>
      </c>
      <c r="X14" s="14">
        <f t="shared" si="1"/>
        <v>0</v>
      </c>
      <c r="Y14" s="15">
        <f t="shared" si="2"/>
        <v>0</v>
      </c>
      <c r="Z14" s="15">
        <f t="shared" si="3"/>
        <v>0</v>
      </c>
      <c r="AA14" s="15">
        <f t="shared" si="4"/>
        <v>0</v>
      </c>
      <c r="AB14" s="15">
        <f t="shared" si="5"/>
        <v>0</v>
      </c>
      <c r="AC14" s="15">
        <f t="shared" si="6"/>
        <v>0</v>
      </c>
      <c r="AD14" s="15">
        <f t="shared" si="7"/>
        <v>0</v>
      </c>
      <c r="AE14" s="75">
        <f t="shared" si="8"/>
        <v>0</v>
      </c>
      <c r="AF14" s="16"/>
      <c r="AG14" s="16"/>
      <c r="AH14" s="17"/>
      <c r="AI14" s="18"/>
      <c r="AJ14" s="1"/>
      <c r="AK14" s="71">
        <f t="shared" si="9"/>
        <v>0</v>
      </c>
      <c r="AL14" s="19">
        <f t="shared" si="10"/>
        <v>0</v>
      </c>
      <c r="AM14" s="19">
        <f t="shared" si="11"/>
        <v>0</v>
      </c>
      <c r="AN14" s="19">
        <v>0</v>
      </c>
      <c r="AO14" s="71">
        <f t="shared" si="12"/>
        <v>0</v>
      </c>
      <c r="AP14" s="19">
        <f t="shared" si="13"/>
        <v>0</v>
      </c>
    </row>
    <row r="15" spans="1:42" ht="12.75" customHeight="1">
      <c r="A15" s="20">
        <v>12</v>
      </c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82">
        <f t="shared" si="0"/>
      </c>
      <c r="X15" s="76">
        <f t="shared" si="1"/>
        <v>0</v>
      </c>
      <c r="Y15" s="24">
        <f t="shared" si="2"/>
        <v>0</v>
      </c>
      <c r="Z15" s="24">
        <f t="shared" si="3"/>
        <v>0</v>
      </c>
      <c r="AA15" s="24">
        <f t="shared" si="4"/>
        <v>0</v>
      </c>
      <c r="AB15" s="24">
        <f t="shared" si="5"/>
        <v>0</v>
      </c>
      <c r="AC15" s="24">
        <f t="shared" si="6"/>
        <v>0</v>
      </c>
      <c r="AD15" s="24">
        <f t="shared" si="7"/>
        <v>0</v>
      </c>
      <c r="AE15" s="77">
        <f t="shared" si="8"/>
        <v>0</v>
      </c>
      <c r="AF15" s="28"/>
      <c r="AG15" s="28"/>
      <c r="AH15" s="26"/>
      <c r="AI15" s="27"/>
      <c r="AJ15" s="1"/>
      <c r="AK15" s="71">
        <f t="shared" si="9"/>
        <v>0</v>
      </c>
      <c r="AL15" s="19">
        <f t="shared" si="10"/>
        <v>0</v>
      </c>
      <c r="AM15" s="19">
        <f t="shared" si="11"/>
        <v>0</v>
      </c>
      <c r="AN15" s="19">
        <v>0</v>
      </c>
      <c r="AO15" s="71">
        <f t="shared" si="12"/>
        <v>0</v>
      </c>
      <c r="AP15" s="19">
        <f t="shared" si="13"/>
        <v>0</v>
      </c>
    </row>
    <row r="16" spans="1:42" ht="12.75" customHeight="1">
      <c r="A16" s="20">
        <v>13</v>
      </c>
      <c r="B16" s="21"/>
      <c r="C16" s="22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83">
        <f t="shared" si="0"/>
      </c>
      <c r="X16" s="76">
        <f t="shared" si="1"/>
        <v>0</v>
      </c>
      <c r="Y16" s="24">
        <f t="shared" si="2"/>
        <v>0</v>
      </c>
      <c r="Z16" s="24">
        <f t="shared" si="3"/>
        <v>0</v>
      </c>
      <c r="AA16" s="24">
        <f t="shared" si="4"/>
        <v>0</v>
      </c>
      <c r="AB16" s="24">
        <f t="shared" si="5"/>
        <v>0</v>
      </c>
      <c r="AC16" s="24">
        <f t="shared" si="6"/>
        <v>0</v>
      </c>
      <c r="AD16" s="24">
        <f t="shared" si="7"/>
        <v>0</v>
      </c>
      <c r="AE16" s="77">
        <f t="shared" si="8"/>
        <v>0</v>
      </c>
      <c r="AF16" s="28"/>
      <c r="AG16" s="28"/>
      <c r="AH16" s="26"/>
      <c r="AI16" s="27"/>
      <c r="AJ16" s="1"/>
      <c r="AK16" s="71">
        <f t="shared" si="9"/>
        <v>0</v>
      </c>
      <c r="AL16" s="19">
        <f t="shared" si="10"/>
        <v>0</v>
      </c>
      <c r="AM16" s="19">
        <f t="shared" si="11"/>
        <v>0</v>
      </c>
      <c r="AN16" s="19">
        <v>0</v>
      </c>
      <c r="AO16" s="71">
        <f t="shared" si="12"/>
        <v>0</v>
      </c>
      <c r="AP16" s="19">
        <f t="shared" si="13"/>
        <v>0</v>
      </c>
    </row>
    <row r="17" spans="1:42" ht="12.75" customHeight="1">
      <c r="A17" s="20">
        <v>14</v>
      </c>
      <c r="B17" s="21"/>
      <c r="C17" s="22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82">
        <f t="shared" si="0"/>
      </c>
      <c r="X17" s="76">
        <f t="shared" si="1"/>
        <v>0</v>
      </c>
      <c r="Y17" s="24">
        <f t="shared" si="2"/>
        <v>0</v>
      </c>
      <c r="Z17" s="24">
        <f t="shared" si="3"/>
        <v>0</v>
      </c>
      <c r="AA17" s="24">
        <f t="shared" si="4"/>
        <v>0</v>
      </c>
      <c r="AB17" s="24">
        <f t="shared" si="5"/>
        <v>0</v>
      </c>
      <c r="AC17" s="24">
        <f t="shared" si="6"/>
        <v>0</v>
      </c>
      <c r="AD17" s="24">
        <f t="shared" si="7"/>
        <v>0</v>
      </c>
      <c r="AE17" s="77">
        <f t="shared" si="8"/>
        <v>0</v>
      </c>
      <c r="AF17" s="28"/>
      <c r="AG17" s="28"/>
      <c r="AH17" s="26"/>
      <c r="AI17" s="27"/>
      <c r="AJ17" s="1"/>
      <c r="AK17" s="71">
        <f t="shared" si="9"/>
        <v>0</v>
      </c>
      <c r="AL17" s="19">
        <f t="shared" si="10"/>
        <v>0</v>
      </c>
      <c r="AM17" s="19">
        <f t="shared" si="11"/>
        <v>0</v>
      </c>
      <c r="AN17" s="19">
        <v>0</v>
      </c>
      <c r="AO17" s="71">
        <f t="shared" si="12"/>
        <v>0</v>
      </c>
      <c r="AP17" s="19">
        <f t="shared" si="13"/>
        <v>0</v>
      </c>
    </row>
    <row r="18" spans="1:42" ht="12.75" customHeight="1">
      <c r="A18" s="20">
        <v>15</v>
      </c>
      <c r="B18" s="21"/>
      <c r="C18" s="22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83">
        <f t="shared" si="0"/>
      </c>
      <c r="X18" s="76">
        <f t="shared" si="1"/>
        <v>0</v>
      </c>
      <c r="Y18" s="24">
        <f t="shared" si="2"/>
        <v>0</v>
      </c>
      <c r="Z18" s="24">
        <f t="shared" si="3"/>
        <v>0</v>
      </c>
      <c r="AA18" s="24">
        <f t="shared" si="4"/>
        <v>0</v>
      </c>
      <c r="AB18" s="24">
        <f t="shared" si="5"/>
        <v>0</v>
      </c>
      <c r="AC18" s="24">
        <f t="shared" si="6"/>
        <v>0</v>
      </c>
      <c r="AD18" s="24">
        <f t="shared" si="7"/>
        <v>0</v>
      </c>
      <c r="AE18" s="77">
        <f t="shared" si="8"/>
        <v>0</v>
      </c>
      <c r="AF18" s="28"/>
      <c r="AG18" s="28"/>
      <c r="AH18" s="26"/>
      <c r="AI18" s="27"/>
      <c r="AJ18" s="1"/>
      <c r="AK18" s="71">
        <f t="shared" si="9"/>
        <v>0</v>
      </c>
      <c r="AL18" s="19">
        <f t="shared" si="10"/>
        <v>0</v>
      </c>
      <c r="AM18" s="19">
        <f t="shared" si="11"/>
        <v>0</v>
      </c>
      <c r="AN18" s="19">
        <v>0</v>
      </c>
      <c r="AO18" s="71">
        <f t="shared" si="12"/>
        <v>0</v>
      </c>
      <c r="AP18" s="19">
        <f t="shared" si="13"/>
        <v>0</v>
      </c>
    </row>
    <row r="19" spans="1:42" ht="12.75" customHeight="1">
      <c r="A19" s="20">
        <v>16</v>
      </c>
      <c r="B19" s="21"/>
      <c r="C19" s="22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82">
        <f t="shared" si="0"/>
      </c>
      <c r="X19" s="76">
        <f t="shared" si="1"/>
        <v>0</v>
      </c>
      <c r="Y19" s="24">
        <f t="shared" si="2"/>
        <v>0</v>
      </c>
      <c r="Z19" s="24">
        <f t="shared" si="3"/>
        <v>0</v>
      </c>
      <c r="AA19" s="24">
        <f t="shared" si="4"/>
        <v>0</v>
      </c>
      <c r="AB19" s="24">
        <f t="shared" si="5"/>
        <v>0</v>
      </c>
      <c r="AC19" s="24">
        <f t="shared" si="6"/>
        <v>0</v>
      </c>
      <c r="AD19" s="24">
        <f t="shared" si="7"/>
        <v>0</v>
      </c>
      <c r="AE19" s="77">
        <f t="shared" si="8"/>
        <v>0</v>
      </c>
      <c r="AF19" s="28"/>
      <c r="AG19" s="28"/>
      <c r="AH19" s="26"/>
      <c r="AI19" s="27"/>
      <c r="AJ19" s="1"/>
      <c r="AK19" s="71">
        <f t="shared" si="9"/>
        <v>0</v>
      </c>
      <c r="AL19" s="19">
        <f t="shared" si="10"/>
        <v>0</v>
      </c>
      <c r="AM19" s="19">
        <f t="shared" si="11"/>
        <v>0</v>
      </c>
      <c r="AN19" s="19">
        <v>0</v>
      </c>
      <c r="AO19" s="71">
        <f t="shared" si="12"/>
        <v>0</v>
      </c>
      <c r="AP19" s="19">
        <f t="shared" si="13"/>
        <v>0</v>
      </c>
    </row>
    <row r="20" spans="1:42" ht="12.75" customHeight="1">
      <c r="A20" s="20">
        <v>17</v>
      </c>
      <c r="B20" s="21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83">
        <f t="shared" si="0"/>
      </c>
      <c r="X20" s="76">
        <f t="shared" si="1"/>
        <v>0</v>
      </c>
      <c r="Y20" s="24">
        <f t="shared" si="2"/>
        <v>0</v>
      </c>
      <c r="Z20" s="24">
        <f t="shared" si="3"/>
        <v>0</v>
      </c>
      <c r="AA20" s="24">
        <f t="shared" si="4"/>
        <v>0</v>
      </c>
      <c r="AB20" s="24">
        <f t="shared" si="5"/>
        <v>0</v>
      </c>
      <c r="AC20" s="24">
        <f t="shared" si="6"/>
        <v>0</v>
      </c>
      <c r="AD20" s="24">
        <f t="shared" si="7"/>
        <v>0</v>
      </c>
      <c r="AE20" s="77">
        <f t="shared" si="8"/>
        <v>0</v>
      </c>
      <c r="AF20" s="28"/>
      <c r="AG20" s="28"/>
      <c r="AH20" s="26"/>
      <c r="AI20" s="27"/>
      <c r="AJ20" s="1"/>
      <c r="AK20" s="71">
        <f t="shared" si="9"/>
        <v>0</v>
      </c>
      <c r="AL20" s="19">
        <f t="shared" si="10"/>
        <v>0</v>
      </c>
      <c r="AM20" s="19">
        <f t="shared" si="11"/>
        <v>0</v>
      </c>
      <c r="AN20" s="19">
        <v>0</v>
      </c>
      <c r="AO20" s="71">
        <f t="shared" si="12"/>
        <v>0</v>
      </c>
      <c r="AP20" s="19">
        <f t="shared" si="13"/>
        <v>0</v>
      </c>
    </row>
    <row r="21" spans="1:42" ht="12.75" customHeight="1">
      <c r="A21" s="20">
        <v>18</v>
      </c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82">
        <f t="shared" si="0"/>
      </c>
      <c r="X21" s="76">
        <f t="shared" si="1"/>
        <v>0</v>
      </c>
      <c r="Y21" s="24">
        <f t="shared" si="2"/>
        <v>0</v>
      </c>
      <c r="Z21" s="24">
        <f t="shared" si="3"/>
        <v>0</v>
      </c>
      <c r="AA21" s="24">
        <f t="shared" si="4"/>
        <v>0</v>
      </c>
      <c r="AB21" s="24">
        <f t="shared" si="5"/>
        <v>0</v>
      </c>
      <c r="AC21" s="24">
        <f t="shared" si="6"/>
        <v>0</v>
      </c>
      <c r="AD21" s="24">
        <f t="shared" si="7"/>
        <v>0</v>
      </c>
      <c r="AE21" s="77">
        <f t="shared" si="8"/>
        <v>0</v>
      </c>
      <c r="AF21" s="28"/>
      <c r="AG21" s="28"/>
      <c r="AH21" s="26"/>
      <c r="AI21" s="27"/>
      <c r="AJ21" s="1"/>
      <c r="AK21" s="71">
        <f t="shared" si="9"/>
        <v>0</v>
      </c>
      <c r="AL21" s="19">
        <f t="shared" si="10"/>
        <v>0</v>
      </c>
      <c r="AM21" s="19">
        <f t="shared" si="11"/>
        <v>0</v>
      </c>
      <c r="AN21" s="19">
        <v>0</v>
      </c>
      <c r="AO21" s="71">
        <f t="shared" si="12"/>
        <v>0</v>
      </c>
      <c r="AP21" s="19">
        <f t="shared" si="13"/>
        <v>0</v>
      </c>
    </row>
    <row r="22" spans="1:42" ht="12.75" customHeight="1">
      <c r="A22" s="20">
        <v>19</v>
      </c>
      <c r="B22" s="21"/>
      <c r="C22" s="22"/>
      <c r="D22" s="23"/>
      <c r="E22" s="23"/>
      <c r="F22" s="23"/>
      <c r="G22" s="23"/>
      <c r="H22" s="23"/>
      <c r="I22" s="31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82">
        <f t="shared" si="0"/>
      </c>
      <c r="X22" s="76">
        <f t="shared" si="1"/>
        <v>0</v>
      </c>
      <c r="Y22" s="24">
        <f t="shared" si="2"/>
        <v>0</v>
      </c>
      <c r="Z22" s="24">
        <f t="shared" si="3"/>
        <v>0</v>
      </c>
      <c r="AA22" s="24">
        <f t="shared" si="4"/>
        <v>0</v>
      </c>
      <c r="AB22" s="24">
        <f t="shared" si="5"/>
        <v>0</v>
      </c>
      <c r="AC22" s="24">
        <f t="shared" si="6"/>
        <v>0</v>
      </c>
      <c r="AD22" s="24">
        <f t="shared" si="7"/>
        <v>0</v>
      </c>
      <c r="AE22" s="77">
        <f t="shared" si="8"/>
        <v>0</v>
      </c>
      <c r="AF22" s="28"/>
      <c r="AG22" s="28"/>
      <c r="AH22" s="26"/>
      <c r="AI22" s="27"/>
      <c r="AJ22" s="1"/>
      <c r="AK22" s="71">
        <f t="shared" si="9"/>
        <v>0</v>
      </c>
      <c r="AL22" s="19">
        <f t="shared" si="10"/>
        <v>0</v>
      </c>
      <c r="AM22" s="19">
        <f t="shared" si="11"/>
        <v>0</v>
      </c>
      <c r="AN22" s="19">
        <v>0</v>
      </c>
      <c r="AO22" s="71">
        <f t="shared" si="12"/>
        <v>0</v>
      </c>
      <c r="AP22" s="19">
        <f t="shared" si="13"/>
        <v>0</v>
      </c>
    </row>
    <row r="23" spans="1:42" ht="12.75" customHeight="1" thickBot="1">
      <c r="A23" s="32">
        <v>20</v>
      </c>
      <c r="B23" s="33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83">
        <f t="shared" si="0"/>
      </c>
      <c r="X23" s="78">
        <f t="shared" si="1"/>
        <v>0</v>
      </c>
      <c r="Y23" s="36">
        <f t="shared" si="2"/>
        <v>0</v>
      </c>
      <c r="Z23" s="36">
        <f t="shared" si="3"/>
        <v>0</v>
      </c>
      <c r="AA23" s="36">
        <f t="shared" si="4"/>
        <v>0</v>
      </c>
      <c r="AB23" s="36">
        <f t="shared" si="5"/>
        <v>0</v>
      </c>
      <c r="AC23" s="36">
        <f t="shared" si="6"/>
        <v>0</v>
      </c>
      <c r="AD23" s="36">
        <f t="shared" si="7"/>
        <v>0</v>
      </c>
      <c r="AE23" s="79">
        <f t="shared" si="8"/>
        <v>0</v>
      </c>
      <c r="AF23" s="37"/>
      <c r="AG23" s="37"/>
      <c r="AH23" s="38"/>
      <c r="AI23" s="39"/>
      <c r="AJ23" s="1"/>
      <c r="AK23" s="71">
        <f t="shared" si="9"/>
        <v>0</v>
      </c>
      <c r="AL23" s="19">
        <f t="shared" si="10"/>
        <v>0</v>
      </c>
      <c r="AM23" s="19">
        <f t="shared" si="11"/>
        <v>0</v>
      </c>
      <c r="AN23" s="19">
        <v>0</v>
      </c>
      <c r="AO23" s="71">
        <f t="shared" si="12"/>
        <v>0</v>
      </c>
      <c r="AP23" s="19">
        <f t="shared" si="13"/>
        <v>0</v>
      </c>
    </row>
    <row r="24" spans="1:42" ht="12.75" customHeight="1">
      <c r="A24" s="40">
        <v>21</v>
      </c>
      <c r="B24" s="11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81">
        <f t="shared" si="0"/>
      </c>
      <c r="X24" s="14">
        <f t="shared" si="1"/>
        <v>0</v>
      </c>
      <c r="Y24" s="15">
        <f t="shared" si="2"/>
        <v>0</v>
      </c>
      <c r="Z24" s="15">
        <f t="shared" si="3"/>
        <v>0</v>
      </c>
      <c r="AA24" s="15">
        <f t="shared" si="4"/>
        <v>0</v>
      </c>
      <c r="AB24" s="15">
        <f t="shared" si="5"/>
        <v>0</v>
      </c>
      <c r="AC24" s="15">
        <f t="shared" si="6"/>
        <v>0</v>
      </c>
      <c r="AD24" s="15">
        <f t="shared" si="7"/>
        <v>0</v>
      </c>
      <c r="AE24" s="75">
        <f t="shared" si="8"/>
        <v>0</v>
      </c>
      <c r="AF24" s="16"/>
      <c r="AG24" s="17"/>
      <c r="AH24" s="17"/>
      <c r="AI24" s="18"/>
      <c r="AJ24" s="1"/>
      <c r="AK24" s="71">
        <f t="shared" si="9"/>
        <v>0</v>
      </c>
      <c r="AL24" s="19">
        <f t="shared" si="10"/>
        <v>0</v>
      </c>
      <c r="AM24" s="19">
        <f t="shared" si="11"/>
        <v>0</v>
      </c>
      <c r="AN24" s="19">
        <v>0</v>
      </c>
      <c r="AO24" s="71">
        <f t="shared" si="12"/>
        <v>0</v>
      </c>
      <c r="AP24" s="19">
        <f t="shared" si="13"/>
        <v>0</v>
      </c>
    </row>
    <row r="25" spans="1:42" ht="12.75" customHeight="1">
      <c r="A25" s="20">
        <v>22</v>
      </c>
      <c r="B25" s="41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82">
        <f t="shared" si="0"/>
      </c>
      <c r="X25" s="76">
        <f t="shared" si="1"/>
        <v>0</v>
      </c>
      <c r="Y25" s="24">
        <f t="shared" si="2"/>
        <v>0</v>
      </c>
      <c r="Z25" s="24">
        <f t="shared" si="3"/>
        <v>0</v>
      </c>
      <c r="AA25" s="24">
        <f t="shared" si="4"/>
        <v>0</v>
      </c>
      <c r="AB25" s="24">
        <f t="shared" si="5"/>
        <v>0</v>
      </c>
      <c r="AC25" s="24">
        <f t="shared" si="6"/>
        <v>0</v>
      </c>
      <c r="AD25" s="24">
        <f t="shared" si="7"/>
        <v>0</v>
      </c>
      <c r="AE25" s="77">
        <f t="shared" si="8"/>
        <v>0</v>
      </c>
      <c r="AF25" s="28"/>
      <c r="AG25" s="26"/>
      <c r="AH25" s="26"/>
      <c r="AI25" s="27"/>
      <c r="AJ25" s="1"/>
      <c r="AK25" s="71">
        <f t="shared" si="9"/>
        <v>0</v>
      </c>
      <c r="AL25" s="19">
        <f t="shared" si="10"/>
        <v>0</v>
      </c>
      <c r="AM25" s="19">
        <f t="shared" si="11"/>
        <v>0</v>
      </c>
      <c r="AN25" s="19">
        <v>0</v>
      </c>
      <c r="AO25" s="71">
        <f t="shared" si="12"/>
        <v>0</v>
      </c>
      <c r="AP25" s="19">
        <f t="shared" si="13"/>
        <v>0</v>
      </c>
    </row>
    <row r="26" spans="1:42" ht="12.75" customHeight="1">
      <c r="A26" s="20">
        <v>23</v>
      </c>
      <c r="B26" s="21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83">
        <f t="shared" si="0"/>
      </c>
      <c r="X26" s="76">
        <f t="shared" si="1"/>
        <v>0</v>
      </c>
      <c r="Y26" s="24">
        <f t="shared" si="2"/>
        <v>0</v>
      </c>
      <c r="Z26" s="24">
        <f t="shared" si="3"/>
        <v>0</v>
      </c>
      <c r="AA26" s="24">
        <f t="shared" si="4"/>
        <v>0</v>
      </c>
      <c r="AB26" s="24">
        <f t="shared" si="5"/>
        <v>0</v>
      </c>
      <c r="AC26" s="24">
        <f t="shared" si="6"/>
        <v>0</v>
      </c>
      <c r="AD26" s="24">
        <f t="shared" si="7"/>
        <v>0</v>
      </c>
      <c r="AE26" s="77">
        <f t="shared" si="8"/>
        <v>0</v>
      </c>
      <c r="AF26" s="28"/>
      <c r="AG26" s="26"/>
      <c r="AH26" s="26"/>
      <c r="AI26" s="27"/>
      <c r="AJ26" s="1"/>
      <c r="AK26" s="71">
        <f t="shared" si="9"/>
        <v>0</v>
      </c>
      <c r="AL26" s="19">
        <f t="shared" si="10"/>
        <v>0</v>
      </c>
      <c r="AM26" s="19">
        <f t="shared" si="11"/>
        <v>0</v>
      </c>
      <c r="AN26" s="19">
        <v>0</v>
      </c>
      <c r="AO26" s="71">
        <f t="shared" si="12"/>
        <v>0</v>
      </c>
      <c r="AP26" s="19">
        <f t="shared" si="13"/>
        <v>0</v>
      </c>
    </row>
    <row r="27" spans="1:42" ht="12.75" customHeight="1">
      <c r="A27" s="20">
        <v>24</v>
      </c>
      <c r="B27" s="21"/>
      <c r="C27" s="22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82">
        <f t="shared" si="0"/>
      </c>
      <c r="X27" s="76">
        <f t="shared" si="1"/>
        <v>0</v>
      </c>
      <c r="Y27" s="24">
        <f t="shared" si="2"/>
        <v>0</v>
      </c>
      <c r="Z27" s="24">
        <f t="shared" si="3"/>
        <v>0</v>
      </c>
      <c r="AA27" s="24">
        <f t="shared" si="4"/>
        <v>0</v>
      </c>
      <c r="AB27" s="24">
        <f t="shared" si="5"/>
        <v>0</v>
      </c>
      <c r="AC27" s="24">
        <f t="shared" si="6"/>
        <v>0</v>
      </c>
      <c r="AD27" s="24">
        <f t="shared" si="7"/>
        <v>0</v>
      </c>
      <c r="AE27" s="77">
        <f t="shared" si="8"/>
        <v>0</v>
      </c>
      <c r="AF27" s="28"/>
      <c r="AG27" s="26"/>
      <c r="AH27" s="26"/>
      <c r="AI27" s="27"/>
      <c r="AJ27" s="1"/>
      <c r="AK27" s="71">
        <f t="shared" si="9"/>
        <v>0</v>
      </c>
      <c r="AL27" s="19">
        <f t="shared" si="10"/>
        <v>0</v>
      </c>
      <c r="AM27" s="19">
        <f t="shared" si="11"/>
        <v>0</v>
      </c>
      <c r="AN27" s="19">
        <v>0</v>
      </c>
      <c r="AO27" s="71">
        <f t="shared" si="12"/>
        <v>0</v>
      </c>
      <c r="AP27" s="19">
        <f t="shared" si="13"/>
        <v>0</v>
      </c>
    </row>
    <row r="28" spans="1:42" ht="12.75" customHeight="1">
      <c r="A28" s="20">
        <v>25</v>
      </c>
      <c r="B28" s="21"/>
      <c r="C28" s="22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83">
        <f t="shared" si="0"/>
      </c>
      <c r="X28" s="76">
        <f t="shared" si="1"/>
        <v>0</v>
      </c>
      <c r="Y28" s="24">
        <f t="shared" si="2"/>
        <v>0</v>
      </c>
      <c r="Z28" s="24">
        <f t="shared" si="3"/>
        <v>0</v>
      </c>
      <c r="AA28" s="24">
        <f t="shared" si="4"/>
        <v>0</v>
      </c>
      <c r="AB28" s="24">
        <f t="shared" si="5"/>
        <v>0</v>
      </c>
      <c r="AC28" s="24">
        <f t="shared" si="6"/>
        <v>0</v>
      </c>
      <c r="AD28" s="24">
        <f t="shared" si="7"/>
        <v>0</v>
      </c>
      <c r="AE28" s="77">
        <f t="shared" si="8"/>
        <v>0</v>
      </c>
      <c r="AF28" s="72"/>
      <c r="AG28" s="26"/>
      <c r="AH28" s="26"/>
      <c r="AI28" s="27"/>
      <c r="AJ28" s="1"/>
      <c r="AK28" s="71">
        <f t="shared" si="9"/>
        <v>0</v>
      </c>
      <c r="AL28" s="19">
        <f t="shared" si="10"/>
        <v>0</v>
      </c>
      <c r="AM28" s="19">
        <f t="shared" si="11"/>
        <v>0</v>
      </c>
      <c r="AN28" s="19">
        <v>0</v>
      </c>
      <c r="AO28" s="71">
        <f t="shared" si="12"/>
        <v>0</v>
      </c>
      <c r="AP28" s="19">
        <f t="shared" si="13"/>
        <v>0</v>
      </c>
    </row>
    <row r="29" spans="1:42" ht="12.75" customHeight="1">
      <c r="A29" s="20">
        <v>26</v>
      </c>
      <c r="B29" s="21"/>
      <c r="C29" s="22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82">
        <f t="shared" si="0"/>
      </c>
      <c r="X29" s="76">
        <f t="shared" si="1"/>
        <v>0</v>
      </c>
      <c r="Y29" s="24">
        <f t="shared" si="2"/>
        <v>0</v>
      </c>
      <c r="Z29" s="24">
        <f t="shared" si="3"/>
        <v>0</v>
      </c>
      <c r="AA29" s="24">
        <f t="shared" si="4"/>
        <v>0</v>
      </c>
      <c r="AB29" s="24">
        <f t="shared" si="5"/>
        <v>0</v>
      </c>
      <c r="AC29" s="24">
        <f t="shared" si="6"/>
        <v>0</v>
      </c>
      <c r="AD29" s="24">
        <f t="shared" si="7"/>
        <v>0</v>
      </c>
      <c r="AE29" s="77">
        <f t="shared" si="8"/>
        <v>0</v>
      </c>
      <c r="AF29" s="28"/>
      <c r="AG29" s="26"/>
      <c r="AH29" s="26"/>
      <c r="AI29" s="27"/>
      <c r="AJ29" s="1"/>
      <c r="AK29" s="71">
        <f t="shared" si="9"/>
        <v>0</v>
      </c>
      <c r="AL29" s="19">
        <f t="shared" si="10"/>
        <v>0</v>
      </c>
      <c r="AM29" s="19">
        <f t="shared" si="11"/>
        <v>0</v>
      </c>
      <c r="AN29" s="19">
        <v>0</v>
      </c>
      <c r="AO29" s="71">
        <f t="shared" si="12"/>
        <v>0</v>
      </c>
      <c r="AP29" s="19">
        <f t="shared" si="13"/>
        <v>0</v>
      </c>
    </row>
    <row r="30" spans="1:42" ht="12.75" customHeight="1">
      <c r="A30" s="20">
        <v>27</v>
      </c>
      <c r="B30" s="21"/>
      <c r="C30" s="22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83">
        <f t="shared" si="0"/>
      </c>
      <c r="X30" s="76">
        <f t="shared" si="1"/>
        <v>0</v>
      </c>
      <c r="Y30" s="24">
        <f t="shared" si="2"/>
        <v>0</v>
      </c>
      <c r="Z30" s="24">
        <f t="shared" si="3"/>
        <v>0</v>
      </c>
      <c r="AA30" s="24">
        <f t="shared" si="4"/>
        <v>0</v>
      </c>
      <c r="AB30" s="24">
        <f t="shared" si="5"/>
        <v>0</v>
      </c>
      <c r="AC30" s="24">
        <f t="shared" si="6"/>
        <v>0</v>
      </c>
      <c r="AD30" s="24">
        <f t="shared" si="7"/>
        <v>0</v>
      </c>
      <c r="AE30" s="77">
        <f t="shared" si="8"/>
        <v>0</v>
      </c>
      <c r="AF30" s="28"/>
      <c r="AG30" s="26"/>
      <c r="AH30" s="26"/>
      <c r="AI30" s="27"/>
      <c r="AJ30" s="1"/>
      <c r="AK30" s="71">
        <f t="shared" si="9"/>
        <v>0</v>
      </c>
      <c r="AL30" s="19">
        <f t="shared" si="10"/>
        <v>0</v>
      </c>
      <c r="AM30" s="19">
        <f t="shared" si="11"/>
        <v>0</v>
      </c>
      <c r="AN30" s="19">
        <v>0</v>
      </c>
      <c r="AO30" s="71">
        <f t="shared" si="12"/>
        <v>0</v>
      </c>
      <c r="AP30" s="19">
        <f t="shared" si="13"/>
        <v>0</v>
      </c>
    </row>
    <row r="31" spans="1:42" ht="12.75" customHeight="1">
      <c r="A31" s="20">
        <v>28</v>
      </c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82">
        <f t="shared" si="0"/>
      </c>
      <c r="X31" s="76">
        <f t="shared" si="1"/>
        <v>0</v>
      </c>
      <c r="Y31" s="24">
        <f t="shared" si="2"/>
        <v>0</v>
      </c>
      <c r="Z31" s="24">
        <f t="shared" si="3"/>
        <v>0</v>
      </c>
      <c r="AA31" s="24">
        <f t="shared" si="4"/>
        <v>0</v>
      </c>
      <c r="AB31" s="24">
        <f t="shared" si="5"/>
        <v>0</v>
      </c>
      <c r="AC31" s="24">
        <f t="shared" si="6"/>
        <v>0</v>
      </c>
      <c r="AD31" s="24">
        <f t="shared" si="7"/>
        <v>0</v>
      </c>
      <c r="AE31" s="77">
        <f t="shared" si="8"/>
        <v>0</v>
      </c>
      <c r="AF31" s="28"/>
      <c r="AG31" s="26"/>
      <c r="AH31" s="26"/>
      <c r="AI31" s="27"/>
      <c r="AJ31" s="1"/>
      <c r="AK31" s="71">
        <f t="shared" si="9"/>
        <v>0</v>
      </c>
      <c r="AL31" s="19">
        <f t="shared" si="10"/>
        <v>0</v>
      </c>
      <c r="AM31" s="19">
        <f t="shared" si="11"/>
        <v>0</v>
      </c>
      <c r="AN31" s="19">
        <v>0</v>
      </c>
      <c r="AO31" s="71">
        <f t="shared" si="12"/>
        <v>0</v>
      </c>
      <c r="AP31" s="19">
        <f t="shared" si="13"/>
        <v>0</v>
      </c>
    </row>
    <row r="32" spans="1:42" ht="12.75" customHeight="1">
      <c r="A32" s="20">
        <v>29</v>
      </c>
      <c r="B32" s="21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82">
        <f t="shared" si="0"/>
      </c>
      <c r="X32" s="76">
        <f t="shared" si="1"/>
        <v>0</v>
      </c>
      <c r="Y32" s="24">
        <f t="shared" si="2"/>
        <v>0</v>
      </c>
      <c r="Z32" s="24">
        <f t="shared" si="3"/>
        <v>0</v>
      </c>
      <c r="AA32" s="24">
        <f t="shared" si="4"/>
        <v>0</v>
      </c>
      <c r="AB32" s="24">
        <f t="shared" si="5"/>
        <v>0</v>
      </c>
      <c r="AC32" s="24">
        <f t="shared" si="6"/>
        <v>0</v>
      </c>
      <c r="AD32" s="24">
        <f t="shared" si="7"/>
        <v>0</v>
      </c>
      <c r="AE32" s="77">
        <f t="shared" si="8"/>
        <v>0</v>
      </c>
      <c r="AF32" s="28"/>
      <c r="AG32" s="26"/>
      <c r="AH32" s="26"/>
      <c r="AI32" s="27"/>
      <c r="AJ32" s="1"/>
      <c r="AK32" s="71">
        <f t="shared" si="9"/>
        <v>0</v>
      </c>
      <c r="AL32" s="19">
        <f t="shared" si="10"/>
        <v>0</v>
      </c>
      <c r="AM32" s="19">
        <f t="shared" si="11"/>
        <v>0</v>
      </c>
      <c r="AN32" s="19">
        <v>0</v>
      </c>
      <c r="AO32" s="71">
        <f t="shared" si="12"/>
        <v>0</v>
      </c>
      <c r="AP32" s="19">
        <f t="shared" si="13"/>
        <v>0</v>
      </c>
    </row>
    <row r="33" spans="1:42" ht="12.75" customHeight="1" thickBot="1">
      <c r="A33" s="32">
        <v>30</v>
      </c>
      <c r="B33" s="33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83">
        <f t="shared" si="0"/>
      </c>
      <c r="X33" s="78">
        <f t="shared" si="1"/>
        <v>0</v>
      </c>
      <c r="Y33" s="36">
        <f t="shared" si="2"/>
        <v>0</v>
      </c>
      <c r="Z33" s="36">
        <f t="shared" si="3"/>
        <v>0</v>
      </c>
      <c r="AA33" s="36">
        <f t="shared" si="4"/>
        <v>0</v>
      </c>
      <c r="AB33" s="36">
        <f t="shared" si="5"/>
        <v>0</v>
      </c>
      <c r="AC33" s="36">
        <f t="shared" si="6"/>
        <v>0</v>
      </c>
      <c r="AD33" s="36">
        <f t="shared" si="7"/>
        <v>0</v>
      </c>
      <c r="AE33" s="79">
        <f t="shared" si="8"/>
        <v>0</v>
      </c>
      <c r="AF33" s="37"/>
      <c r="AG33" s="38"/>
      <c r="AH33" s="38"/>
      <c r="AI33" s="39"/>
      <c r="AJ33" s="1"/>
      <c r="AK33" s="71">
        <f t="shared" si="9"/>
        <v>0</v>
      </c>
      <c r="AL33" s="19">
        <f t="shared" si="10"/>
        <v>0</v>
      </c>
      <c r="AM33" s="19">
        <f t="shared" si="11"/>
        <v>0</v>
      </c>
      <c r="AN33" s="19">
        <v>0</v>
      </c>
      <c r="AO33" s="71">
        <f t="shared" si="12"/>
        <v>0</v>
      </c>
      <c r="AP33" s="19">
        <f t="shared" si="13"/>
        <v>0</v>
      </c>
    </row>
    <row r="34" spans="1:42" ht="12.75" customHeight="1">
      <c r="A34" s="40">
        <v>31</v>
      </c>
      <c r="B34" s="42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81">
        <f t="shared" si="0"/>
      </c>
      <c r="X34" s="14">
        <f t="shared" si="1"/>
        <v>0</v>
      </c>
      <c r="Y34" s="15">
        <f t="shared" si="2"/>
        <v>0</v>
      </c>
      <c r="Z34" s="15">
        <f t="shared" si="3"/>
        <v>0</v>
      </c>
      <c r="AA34" s="15">
        <f t="shared" si="4"/>
        <v>0</v>
      </c>
      <c r="AB34" s="15">
        <f t="shared" si="5"/>
        <v>0</v>
      </c>
      <c r="AC34" s="15">
        <f t="shared" si="6"/>
        <v>0</v>
      </c>
      <c r="AD34" s="15">
        <f t="shared" si="7"/>
        <v>0</v>
      </c>
      <c r="AE34" s="75">
        <f t="shared" si="8"/>
        <v>0</v>
      </c>
      <c r="AF34" s="73"/>
      <c r="AG34" s="45"/>
      <c r="AH34" s="45"/>
      <c r="AI34" s="46"/>
      <c r="AJ34" s="1"/>
      <c r="AK34" s="71">
        <f t="shared" si="9"/>
        <v>0</v>
      </c>
      <c r="AL34" s="19">
        <f t="shared" si="10"/>
        <v>0</v>
      </c>
      <c r="AM34" s="19">
        <f t="shared" si="11"/>
        <v>0</v>
      </c>
      <c r="AN34" s="19">
        <v>0</v>
      </c>
      <c r="AO34" s="71">
        <f t="shared" si="12"/>
        <v>0</v>
      </c>
      <c r="AP34" s="19">
        <f t="shared" si="13"/>
        <v>0</v>
      </c>
    </row>
    <row r="35" spans="1:42" ht="12.75" customHeight="1">
      <c r="A35" s="20">
        <v>32</v>
      </c>
      <c r="B35" s="21"/>
      <c r="C35" s="22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82">
        <f t="shared" si="0"/>
      </c>
      <c r="X35" s="76">
        <f t="shared" si="1"/>
        <v>0</v>
      </c>
      <c r="Y35" s="24">
        <f t="shared" si="2"/>
        <v>0</v>
      </c>
      <c r="Z35" s="24">
        <f t="shared" si="3"/>
        <v>0</v>
      </c>
      <c r="AA35" s="24">
        <f t="shared" si="4"/>
        <v>0</v>
      </c>
      <c r="AB35" s="24">
        <f t="shared" si="5"/>
        <v>0</v>
      </c>
      <c r="AC35" s="24">
        <f t="shared" si="6"/>
        <v>0</v>
      </c>
      <c r="AD35" s="24">
        <f t="shared" si="7"/>
        <v>0</v>
      </c>
      <c r="AE35" s="77">
        <f t="shared" si="8"/>
        <v>0</v>
      </c>
      <c r="AF35" s="28"/>
      <c r="AG35" s="26"/>
      <c r="AH35" s="26"/>
      <c r="AI35" s="27"/>
      <c r="AJ35" s="1"/>
      <c r="AK35" s="71">
        <f t="shared" si="9"/>
        <v>0</v>
      </c>
      <c r="AL35" s="19">
        <f t="shared" si="10"/>
        <v>0</v>
      </c>
      <c r="AM35" s="19">
        <f t="shared" si="11"/>
        <v>0</v>
      </c>
      <c r="AN35" s="19">
        <v>0</v>
      </c>
      <c r="AO35" s="71">
        <f t="shared" si="12"/>
        <v>0</v>
      </c>
      <c r="AP35" s="19">
        <f t="shared" si="13"/>
        <v>0</v>
      </c>
    </row>
    <row r="36" spans="1:42" ht="12.75" customHeight="1">
      <c r="A36" s="20">
        <v>33</v>
      </c>
      <c r="B36" s="21"/>
      <c r="C36" s="2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83">
        <f t="shared" si="0"/>
      </c>
      <c r="X36" s="76">
        <f t="shared" si="1"/>
        <v>0</v>
      </c>
      <c r="Y36" s="24">
        <f t="shared" si="2"/>
        <v>0</v>
      </c>
      <c r="Z36" s="24">
        <f t="shared" si="3"/>
        <v>0</v>
      </c>
      <c r="AA36" s="24">
        <f t="shared" si="4"/>
        <v>0</v>
      </c>
      <c r="AB36" s="24">
        <f t="shared" si="5"/>
        <v>0</v>
      </c>
      <c r="AC36" s="24">
        <f t="shared" si="6"/>
        <v>0</v>
      </c>
      <c r="AD36" s="24">
        <f t="shared" si="7"/>
        <v>0</v>
      </c>
      <c r="AE36" s="77">
        <f t="shared" si="8"/>
        <v>0</v>
      </c>
      <c r="AF36" s="28"/>
      <c r="AG36" s="26"/>
      <c r="AH36" s="26"/>
      <c r="AI36" s="27"/>
      <c r="AJ36" s="1"/>
      <c r="AK36" s="71">
        <f t="shared" si="9"/>
        <v>0</v>
      </c>
      <c r="AL36" s="19">
        <f t="shared" si="10"/>
        <v>0</v>
      </c>
      <c r="AM36" s="19">
        <f t="shared" si="11"/>
        <v>0</v>
      </c>
      <c r="AN36" s="19">
        <v>0</v>
      </c>
      <c r="AO36" s="71">
        <f t="shared" si="12"/>
        <v>0</v>
      </c>
      <c r="AP36" s="19">
        <f t="shared" si="13"/>
        <v>0</v>
      </c>
    </row>
    <row r="37" spans="1:42" ht="12.75" customHeight="1">
      <c r="A37" s="20">
        <v>34</v>
      </c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82">
        <f t="shared" si="0"/>
      </c>
      <c r="X37" s="76">
        <f t="shared" si="1"/>
        <v>0</v>
      </c>
      <c r="Y37" s="24">
        <f t="shared" si="2"/>
        <v>0</v>
      </c>
      <c r="Z37" s="24">
        <f t="shared" si="3"/>
        <v>0</v>
      </c>
      <c r="AA37" s="24">
        <f t="shared" si="4"/>
        <v>0</v>
      </c>
      <c r="AB37" s="24">
        <f t="shared" si="5"/>
        <v>0</v>
      </c>
      <c r="AC37" s="24">
        <f t="shared" si="6"/>
        <v>0</v>
      </c>
      <c r="AD37" s="24">
        <f t="shared" si="7"/>
        <v>0</v>
      </c>
      <c r="AE37" s="77">
        <f t="shared" si="8"/>
        <v>0</v>
      </c>
      <c r="AF37" s="28"/>
      <c r="AG37" s="26"/>
      <c r="AH37" s="26"/>
      <c r="AI37" s="27"/>
      <c r="AJ37" s="1"/>
      <c r="AK37" s="71">
        <f t="shared" si="9"/>
        <v>0</v>
      </c>
      <c r="AL37" s="19">
        <f t="shared" si="10"/>
        <v>0</v>
      </c>
      <c r="AM37" s="19">
        <f t="shared" si="11"/>
        <v>0</v>
      </c>
      <c r="AN37" s="19">
        <v>0</v>
      </c>
      <c r="AO37" s="71">
        <f t="shared" si="12"/>
        <v>0</v>
      </c>
      <c r="AP37" s="19">
        <f t="shared" si="13"/>
        <v>0</v>
      </c>
    </row>
    <row r="38" spans="1:42" ht="12.75" customHeight="1" thickBot="1">
      <c r="A38" s="32">
        <v>35</v>
      </c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83">
        <f t="shared" si="0"/>
      </c>
      <c r="X38" s="78">
        <f t="shared" si="1"/>
        <v>0</v>
      </c>
      <c r="Y38" s="36">
        <f t="shared" si="2"/>
        <v>0</v>
      </c>
      <c r="Z38" s="36">
        <f t="shared" si="3"/>
        <v>0</v>
      </c>
      <c r="AA38" s="36">
        <f t="shared" si="4"/>
        <v>0</v>
      </c>
      <c r="AB38" s="36">
        <f t="shared" si="5"/>
        <v>0</v>
      </c>
      <c r="AC38" s="36">
        <f t="shared" si="6"/>
        <v>0</v>
      </c>
      <c r="AD38" s="36">
        <f t="shared" si="7"/>
        <v>0</v>
      </c>
      <c r="AE38" s="79">
        <f t="shared" si="8"/>
        <v>0</v>
      </c>
      <c r="AF38" s="37"/>
      <c r="AG38" s="38"/>
      <c r="AH38" s="38"/>
      <c r="AI38" s="39"/>
      <c r="AJ38" s="1"/>
      <c r="AK38" s="71">
        <f t="shared" si="9"/>
        <v>0</v>
      </c>
      <c r="AL38" s="19">
        <f t="shared" si="10"/>
        <v>0</v>
      </c>
      <c r="AM38" s="19">
        <f t="shared" si="11"/>
        <v>0</v>
      </c>
      <c r="AN38" s="19">
        <v>0</v>
      </c>
      <c r="AO38" s="71">
        <f t="shared" si="12"/>
        <v>0</v>
      </c>
      <c r="AP38" s="19">
        <f t="shared" si="13"/>
        <v>0</v>
      </c>
    </row>
    <row r="39" spans="1:42" ht="12.75" customHeight="1" thickBot="1">
      <c r="A39" s="148" t="s">
        <v>12</v>
      </c>
      <c r="B39" s="149"/>
      <c r="C39" s="47"/>
      <c r="D39" s="48">
        <f>IF(SUM(D4:D38)=0,"",AVERAGE(D4:D38))</f>
      </c>
      <c r="E39" s="48">
        <f>IF(SUM(E4:E38)=0,"",AVERAGE(E4:E38))</f>
      </c>
      <c r="F39" s="48">
        <f>IF(SUM(F4:F38)=0,"",AVERAGE(F4:F38))</f>
      </c>
      <c r="G39" s="48">
        <f aca="true" t="shared" si="14" ref="G39:U39">IF(SUM(G4:G38)=0,"",AVERAGE(G4:G38))</f>
      </c>
      <c r="H39" s="48">
        <f t="shared" si="14"/>
      </c>
      <c r="I39" s="48">
        <f t="shared" si="14"/>
      </c>
      <c r="J39" s="48">
        <f t="shared" si="14"/>
      </c>
      <c r="K39" s="48">
        <f t="shared" si="14"/>
      </c>
      <c r="L39" s="48">
        <f t="shared" si="14"/>
      </c>
      <c r="M39" s="48">
        <f t="shared" si="14"/>
      </c>
      <c r="N39" s="48">
        <f t="shared" si="14"/>
      </c>
      <c r="O39" s="48">
        <f t="shared" si="14"/>
      </c>
      <c r="P39" s="48">
        <f t="shared" si="14"/>
      </c>
      <c r="Q39" s="48">
        <f t="shared" si="14"/>
      </c>
      <c r="R39" s="48">
        <f t="shared" si="14"/>
      </c>
      <c r="S39" s="48">
        <f t="shared" si="14"/>
      </c>
      <c r="T39" s="48">
        <f t="shared" si="14"/>
      </c>
      <c r="U39" s="48">
        <f t="shared" si="14"/>
      </c>
      <c r="V39" s="48" t="s">
        <v>63</v>
      </c>
      <c r="W39" s="49" t="s">
        <v>27</v>
      </c>
      <c r="X39" s="74">
        <f>SUM(X4:X38)</f>
        <v>0</v>
      </c>
      <c r="Y39" s="74">
        <f aca="true" t="shared" si="15" ref="Y39:AE39">SUM(Y4:Y38)</f>
        <v>0</v>
      </c>
      <c r="Z39" s="74">
        <f t="shared" si="15"/>
        <v>0</v>
      </c>
      <c r="AA39" s="74">
        <f t="shared" si="15"/>
        <v>0</v>
      </c>
      <c r="AB39" s="74">
        <f t="shared" si="15"/>
        <v>0</v>
      </c>
      <c r="AC39" s="74">
        <f t="shared" si="15"/>
        <v>0</v>
      </c>
      <c r="AD39" s="74">
        <f t="shared" si="15"/>
        <v>0</v>
      </c>
      <c r="AE39" s="74">
        <f t="shared" si="15"/>
        <v>0</v>
      </c>
      <c r="AF39" s="50">
        <f>SUM(AE4:AE38)</f>
        <v>0</v>
      </c>
      <c r="AG39" s="50">
        <f>SUM(AF4:AF38)</f>
        <v>0</v>
      </c>
      <c r="AH39" s="50">
        <f>SUM(AG4:AG38)</f>
        <v>0</v>
      </c>
      <c r="AI39" s="80">
        <f>SUM(AH4:AH38)</f>
        <v>0</v>
      </c>
      <c r="AJ39" s="1"/>
      <c r="AK39" s="1"/>
      <c r="AL39" s="1"/>
      <c r="AM39" s="1"/>
      <c r="AN39" s="1"/>
      <c r="AO39" s="1"/>
      <c r="AP39" s="1"/>
    </row>
    <row r="40" spans="1:42" ht="12.75" customHeight="1" thickBot="1">
      <c r="A40" s="51" t="s">
        <v>42</v>
      </c>
      <c r="B40" s="52" t="s">
        <v>13</v>
      </c>
      <c r="C40" s="24">
        <f>COUNTIF(C$4:C$38,"wz")</f>
        <v>0</v>
      </c>
      <c r="D40" s="24">
        <f>COUNTIF(D4:D38,6)</f>
        <v>0</v>
      </c>
      <c r="E40" s="24">
        <f aca="true" t="shared" si="16" ref="E40:U40">COUNTIF(E4:E38,6)</f>
        <v>0</v>
      </c>
      <c r="F40" s="24">
        <f t="shared" si="16"/>
        <v>0</v>
      </c>
      <c r="G40" s="24">
        <f t="shared" si="16"/>
        <v>0</v>
      </c>
      <c r="H40" s="24">
        <f t="shared" si="16"/>
        <v>0</v>
      </c>
      <c r="I40" s="24">
        <f t="shared" si="16"/>
        <v>0</v>
      </c>
      <c r="J40" s="24">
        <f t="shared" si="16"/>
        <v>0</v>
      </c>
      <c r="K40" s="24">
        <f t="shared" si="16"/>
        <v>0</v>
      </c>
      <c r="L40" s="24">
        <f t="shared" si="16"/>
        <v>0</v>
      </c>
      <c r="M40" s="24">
        <f t="shared" si="16"/>
        <v>0</v>
      </c>
      <c r="N40" s="24">
        <f t="shared" si="16"/>
        <v>0</v>
      </c>
      <c r="O40" s="24">
        <f t="shared" si="16"/>
        <v>0</v>
      </c>
      <c r="P40" s="24">
        <f t="shared" si="16"/>
        <v>0</v>
      </c>
      <c r="Q40" s="24">
        <f t="shared" si="16"/>
        <v>0</v>
      </c>
      <c r="R40" s="24">
        <f t="shared" si="16"/>
        <v>0</v>
      </c>
      <c r="S40" s="24">
        <f t="shared" si="16"/>
        <v>0</v>
      </c>
      <c r="T40" s="24">
        <f t="shared" si="16"/>
        <v>0</v>
      </c>
      <c r="U40" s="24">
        <f t="shared" si="16"/>
        <v>0</v>
      </c>
      <c r="V40" s="152" t="s">
        <v>63</v>
      </c>
      <c r="W40" s="84">
        <f>SUM(D40:U40)</f>
        <v>0</v>
      </c>
      <c r="X40" s="155" t="e">
        <f>W40/SUM(W$40:W$47)</f>
        <v>#DIV/0!</v>
      </c>
      <c r="Y40" s="156"/>
      <c r="Z40" s="53" t="s">
        <v>12</v>
      </c>
      <c r="AA40" s="54"/>
      <c r="AB40" s="54" t="s">
        <v>46</v>
      </c>
      <c r="AC40" s="55">
        <v>4.75</v>
      </c>
      <c r="AD40" s="129">
        <v>0</v>
      </c>
      <c r="AE40" s="130"/>
      <c r="AF40" s="54"/>
      <c r="AG40" s="54"/>
      <c r="AH40" s="54"/>
      <c r="AI40" s="56"/>
      <c r="AJ40" s="1"/>
      <c r="AK40" s="1"/>
      <c r="AL40" s="1"/>
      <c r="AM40" s="1"/>
      <c r="AN40" s="1"/>
      <c r="AO40" s="1"/>
      <c r="AP40" s="1"/>
    </row>
    <row r="41" spans="1:42" ht="12.75" customHeight="1" thickBot="1">
      <c r="A41" s="57" t="s">
        <v>14</v>
      </c>
      <c r="B41" s="58" t="s">
        <v>14</v>
      </c>
      <c r="C41" s="24">
        <f>COUNTIF(C$4:C$38,"bdb")</f>
        <v>0</v>
      </c>
      <c r="D41" s="24">
        <f>COUNTIF(D4:D38,5)</f>
        <v>0</v>
      </c>
      <c r="E41" s="24">
        <f aca="true" t="shared" si="17" ref="E41:U41">COUNTIF(E4:E38,5)</f>
        <v>0</v>
      </c>
      <c r="F41" s="24">
        <f t="shared" si="17"/>
        <v>0</v>
      </c>
      <c r="G41" s="24">
        <f t="shared" si="17"/>
        <v>0</v>
      </c>
      <c r="H41" s="24">
        <f t="shared" si="17"/>
        <v>0</v>
      </c>
      <c r="I41" s="24">
        <f t="shared" si="17"/>
        <v>0</v>
      </c>
      <c r="J41" s="24">
        <f t="shared" si="17"/>
        <v>0</v>
      </c>
      <c r="K41" s="24">
        <f t="shared" si="17"/>
        <v>0</v>
      </c>
      <c r="L41" s="24">
        <f t="shared" si="17"/>
        <v>0</v>
      </c>
      <c r="M41" s="24">
        <f t="shared" si="17"/>
        <v>0</v>
      </c>
      <c r="N41" s="24">
        <f t="shared" si="17"/>
        <v>0</v>
      </c>
      <c r="O41" s="24">
        <f t="shared" si="17"/>
        <v>0</v>
      </c>
      <c r="P41" s="24">
        <f t="shared" si="17"/>
        <v>0</v>
      </c>
      <c r="Q41" s="24">
        <f t="shared" si="17"/>
        <v>0</v>
      </c>
      <c r="R41" s="24">
        <f t="shared" si="17"/>
        <v>0</v>
      </c>
      <c r="S41" s="24">
        <f t="shared" si="17"/>
        <v>0</v>
      </c>
      <c r="T41" s="24">
        <f t="shared" si="17"/>
        <v>0</v>
      </c>
      <c r="U41" s="24">
        <f t="shared" si="17"/>
        <v>0</v>
      </c>
      <c r="V41" s="153"/>
      <c r="W41" s="85">
        <f aca="true" t="shared" si="18" ref="W41:W48">SUM(D41:U41)</f>
        <v>0</v>
      </c>
      <c r="X41" s="157" t="e">
        <f aca="true" t="shared" si="19" ref="X41:X47">W41/SUM(W$40:W$47)</f>
        <v>#DIV/0!</v>
      </c>
      <c r="Y41" s="158"/>
      <c r="Z41" s="131" t="s">
        <v>28</v>
      </c>
      <c r="AA41" s="131"/>
      <c r="AB41" s="131"/>
      <c r="AC41" s="132"/>
      <c r="AD41" s="165" t="e">
        <f>AVERAGE(D4:U38)</f>
        <v>#DIV/0!</v>
      </c>
      <c r="AE41" s="166"/>
      <c r="AF41" s="127" t="s">
        <v>38</v>
      </c>
      <c r="AG41" s="128"/>
      <c r="AH41" s="128"/>
      <c r="AI41" s="59"/>
      <c r="AJ41" s="1"/>
      <c r="AK41" s="1"/>
      <c r="AL41" s="1"/>
      <c r="AM41" s="1"/>
      <c r="AN41" s="1"/>
      <c r="AO41" s="1"/>
      <c r="AP41" s="1"/>
    </row>
    <row r="42" spans="1:42" ht="12.75" customHeight="1" thickBot="1">
      <c r="A42" s="57" t="s">
        <v>15</v>
      </c>
      <c r="B42" s="58" t="s">
        <v>15</v>
      </c>
      <c r="C42" s="24">
        <f>COUNTIF(C$4:C$38,"db")</f>
        <v>0</v>
      </c>
      <c r="D42" s="24">
        <f>COUNTIF(D4:D38,4)</f>
        <v>0</v>
      </c>
      <c r="E42" s="24">
        <f aca="true" t="shared" si="20" ref="E42:U42">COUNTIF(E4:E38,4)</f>
        <v>0</v>
      </c>
      <c r="F42" s="24">
        <f t="shared" si="20"/>
        <v>0</v>
      </c>
      <c r="G42" s="24">
        <f t="shared" si="20"/>
        <v>0</v>
      </c>
      <c r="H42" s="24">
        <f t="shared" si="20"/>
        <v>0</v>
      </c>
      <c r="I42" s="24">
        <f t="shared" si="20"/>
        <v>0</v>
      </c>
      <c r="J42" s="24">
        <f t="shared" si="20"/>
        <v>0</v>
      </c>
      <c r="K42" s="24">
        <f t="shared" si="20"/>
        <v>0</v>
      </c>
      <c r="L42" s="24">
        <f t="shared" si="20"/>
        <v>0</v>
      </c>
      <c r="M42" s="24">
        <f t="shared" si="20"/>
        <v>0</v>
      </c>
      <c r="N42" s="24">
        <f t="shared" si="20"/>
        <v>0</v>
      </c>
      <c r="O42" s="24">
        <f t="shared" si="20"/>
        <v>0</v>
      </c>
      <c r="P42" s="24">
        <f t="shared" si="20"/>
        <v>0</v>
      </c>
      <c r="Q42" s="24">
        <f t="shared" si="20"/>
        <v>0</v>
      </c>
      <c r="R42" s="24">
        <f t="shared" si="20"/>
        <v>0</v>
      </c>
      <c r="S42" s="24">
        <f t="shared" si="20"/>
        <v>0</v>
      </c>
      <c r="T42" s="24">
        <f t="shared" si="20"/>
        <v>0</v>
      </c>
      <c r="U42" s="24">
        <f t="shared" si="20"/>
        <v>0</v>
      </c>
      <c r="V42" s="153"/>
      <c r="W42" s="86">
        <f t="shared" si="18"/>
        <v>0</v>
      </c>
      <c r="X42" s="133" t="e">
        <f t="shared" si="19"/>
        <v>#DIV/0!</v>
      </c>
      <c r="Y42" s="134"/>
      <c r="Z42" s="148" t="s">
        <v>22</v>
      </c>
      <c r="AA42" s="176"/>
      <c r="AB42" s="176"/>
      <c r="AC42" s="176"/>
      <c r="AD42" s="109">
        <f>COUNTA(B4:B38)</f>
        <v>0</v>
      </c>
      <c r="AE42" s="110"/>
      <c r="AF42" s="111" t="s">
        <v>39</v>
      </c>
      <c r="AG42" s="112"/>
      <c r="AH42" s="112"/>
      <c r="AI42" s="69">
        <f>AD42</f>
        <v>0</v>
      </c>
      <c r="AJ42" s="1"/>
      <c r="AK42" s="1"/>
      <c r="AL42" s="1"/>
      <c r="AM42" s="1"/>
      <c r="AN42" s="1"/>
      <c r="AO42" s="1"/>
      <c r="AP42" s="1"/>
    </row>
    <row r="43" spans="1:42" ht="12.75" customHeight="1">
      <c r="A43" s="57" t="s">
        <v>43</v>
      </c>
      <c r="B43" s="58" t="s">
        <v>16</v>
      </c>
      <c r="C43" s="24">
        <f>COUNTIF(C$4:C$38,"pop")</f>
        <v>0</v>
      </c>
      <c r="D43" s="24">
        <f>COUNTIF(D4:D38,3)</f>
        <v>0</v>
      </c>
      <c r="E43" s="24">
        <f aca="true" t="shared" si="21" ref="E43:U43">COUNTIF(E4:E38,3)</f>
        <v>0</v>
      </c>
      <c r="F43" s="24">
        <f t="shared" si="21"/>
        <v>0</v>
      </c>
      <c r="G43" s="24">
        <f t="shared" si="21"/>
        <v>0</v>
      </c>
      <c r="H43" s="24">
        <f t="shared" si="21"/>
        <v>0</v>
      </c>
      <c r="I43" s="24">
        <f t="shared" si="21"/>
        <v>0</v>
      </c>
      <c r="J43" s="24">
        <f t="shared" si="21"/>
        <v>0</v>
      </c>
      <c r="K43" s="24">
        <f t="shared" si="21"/>
        <v>0</v>
      </c>
      <c r="L43" s="24">
        <f t="shared" si="21"/>
        <v>0</v>
      </c>
      <c r="M43" s="24">
        <f t="shared" si="21"/>
        <v>0</v>
      </c>
      <c r="N43" s="24">
        <f t="shared" si="21"/>
        <v>0</v>
      </c>
      <c r="O43" s="24">
        <f t="shared" si="21"/>
        <v>0</v>
      </c>
      <c r="P43" s="24">
        <f t="shared" si="21"/>
        <v>0</v>
      </c>
      <c r="Q43" s="24">
        <f t="shared" si="21"/>
        <v>0</v>
      </c>
      <c r="R43" s="24">
        <f t="shared" si="21"/>
        <v>0</v>
      </c>
      <c r="S43" s="24">
        <f t="shared" si="21"/>
        <v>0</v>
      </c>
      <c r="T43" s="24">
        <f t="shared" si="21"/>
        <v>0</v>
      </c>
      <c r="U43" s="24">
        <f t="shared" si="21"/>
        <v>0</v>
      </c>
      <c r="V43" s="153"/>
      <c r="W43" s="85">
        <f t="shared" si="18"/>
        <v>0</v>
      </c>
      <c r="X43" s="157" t="e">
        <f t="shared" si="19"/>
        <v>#DIV/0!</v>
      </c>
      <c r="Y43" s="158"/>
      <c r="Z43" s="167" t="s">
        <v>37</v>
      </c>
      <c r="AA43" s="168"/>
      <c r="AB43" s="168"/>
      <c r="AC43" s="169"/>
      <c r="AD43" s="170">
        <f>SUM(AL4:AL38)</f>
        <v>0</v>
      </c>
      <c r="AE43" s="171"/>
      <c r="AF43" s="104" t="s">
        <v>40</v>
      </c>
      <c r="AG43" s="105"/>
      <c r="AH43" s="105"/>
      <c r="AI43" s="60"/>
      <c r="AJ43" s="1"/>
      <c r="AK43" s="1"/>
      <c r="AL43" s="1"/>
      <c r="AM43" s="1"/>
      <c r="AN43" s="1"/>
      <c r="AO43" s="1"/>
      <c r="AP43" s="1"/>
    </row>
    <row r="44" spans="1:42" ht="12.75" customHeight="1">
      <c r="A44" s="57" t="s">
        <v>55</v>
      </c>
      <c r="B44" s="58" t="s">
        <v>17</v>
      </c>
      <c r="C44" s="24">
        <f>COUNTIF(C$4:C$38,"ndp")</f>
        <v>0</v>
      </c>
      <c r="D44" s="24">
        <f>COUNTIF(D4:D38,2)</f>
        <v>0</v>
      </c>
      <c r="E44" s="24">
        <f aca="true" t="shared" si="22" ref="E44:U44">COUNTIF(E4:E38,2)</f>
        <v>0</v>
      </c>
      <c r="F44" s="24">
        <f t="shared" si="22"/>
        <v>0</v>
      </c>
      <c r="G44" s="24">
        <f t="shared" si="22"/>
        <v>0</v>
      </c>
      <c r="H44" s="24">
        <f t="shared" si="22"/>
        <v>0</v>
      </c>
      <c r="I44" s="24">
        <f t="shared" si="22"/>
        <v>0</v>
      </c>
      <c r="J44" s="24">
        <f t="shared" si="22"/>
        <v>0</v>
      </c>
      <c r="K44" s="24">
        <f t="shared" si="22"/>
        <v>0</v>
      </c>
      <c r="L44" s="24">
        <f t="shared" si="22"/>
        <v>0</v>
      </c>
      <c r="M44" s="24">
        <f t="shared" si="22"/>
        <v>0</v>
      </c>
      <c r="N44" s="24">
        <f t="shared" si="22"/>
        <v>0</v>
      </c>
      <c r="O44" s="24">
        <f t="shared" si="22"/>
        <v>0</v>
      </c>
      <c r="P44" s="24">
        <f t="shared" si="22"/>
        <v>0</v>
      </c>
      <c r="Q44" s="24">
        <f t="shared" si="22"/>
        <v>0</v>
      </c>
      <c r="R44" s="24">
        <f t="shared" si="22"/>
        <v>0</v>
      </c>
      <c r="S44" s="24">
        <f t="shared" si="22"/>
        <v>0</v>
      </c>
      <c r="T44" s="24">
        <f t="shared" si="22"/>
        <v>0</v>
      </c>
      <c r="U44" s="24">
        <f t="shared" si="22"/>
        <v>0</v>
      </c>
      <c r="V44" s="153"/>
      <c r="W44" s="86">
        <f t="shared" si="18"/>
        <v>0</v>
      </c>
      <c r="X44" s="133" t="e">
        <f t="shared" si="19"/>
        <v>#DIV/0!</v>
      </c>
      <c r="Y44" s="134"/>
      <c r="Z44" s="61" t="s">
        <v>23</v>
      </c>
      <c r="AA44" s="62"/>
      <c r="AB44" s="62"/>
      <c r="AC44" s="70"/>
      <c r="AD44" s="172">
        <f>SUM(AM4:AM38)</f>
        <v>0</v>
      </c>
      <c r="AE44" s="173"/>
      <c r="AF44" s="106" t="s">
        <v>36</v>
      </c>
      <c r="AG44" s="107"/>
      <c r="AH44" s="107"/>
      <c r="AI44" s="108"/>
      <c r="AJ44" s="1"/>
      <c r="AK44" s="1"/>
      <c r="AL44" s="1"/>
      <c r="AM44" s="1"/>
      <c r="AN44" s="1"/>
      <c r="AO44" s="1"/>
      <c r="AP44" s="1"/>
    </row>
    <row r="45" spans="1:42" ht="12.75" customHeight="1" thickBot="1">
      <c r="A45" s="63" t="s">
        <v>56</v>
      </c>
      <c r="B45" s="58" t="s">
        <v>18</v>
      </c>
      <c r="C45" s="24">
        <f>COUNTIF(C$4:C$38,"ng")</f>
        <v>0</v>
      </c>
      <c r="D45" s="24">
        <f>COUNTIF(D4:D38,1)</f>
        <v>0</v>
      </c>
      <c r="E45" s="24">
        <f aca="true" t="shared" si="23" ref="E45:U45">COUNTIF(E4:E38,1)</f>
        <v>0</v>
      </c>
      <c r="F45" s="24">
        <f t="shared" si="23"/>
        <v>0</v>
      </c>
      <c r="G45" s="24">
        <f t="shared" si="23"/>
        <v>0</v>
      </c>
      <c r="H45" s="24">
        <f t="shared" si="23"/>
        <v>0</v>
      </c>
      <c r="I45" s="24">
        <f t="shared" si="23"/>
        <v>0</v>
      </c>
      <c r="J45" s="24">
        <f t="shared" si="23"/>
        <v>0</v>
      </c>
      <c r="K45" s="24">
        <f t="shared" si="23"/>
        <v>0</v>
      </c>
      <c r="L45" s="24">
        <f t="shared" si="23"/>
        <v>0</v>
      </c>
      <c r="M45" s="24">
        <f t="shared" si="23"/>
        <v>0</v>
      </c>
      <c r="N45" s="24">
        <f t="shared" si="23"/>
        <v>0</v>
      </c>
      <c r="O45" s="24">
        <f t="shared" si="23"/>
        <v>0</v>
      </c>
      <c r="P45" s="24">
        <f t="shared" si="23"/>
        <v>0</v>
      </c>
      <c r="Q45" s="24">
        <f t="shared" si="23"/>
        <v>0</v>
      </c>
      <c r="R45" s="24">
        <f t="shared" si="23"/>
        <v>0</v>
      </c>
      <c r="S45" s="24">
        <f t="shared" si="23"/>
        <v>0</v>
      </c>
      <c r="T45" s="24">
        <f t="shared" si="23"/>
        <v>0</v>
      </c>
      <c r="U45" s="24">
        <f t="shared" si="23"/>
        <v>0</v>
      </c>
      <c r="V45" s="153"/>
      <c r="W45" s="85">
        <f t="shared" si="18"/>
        <v>0</v>
      </c>
      <c r="X45" s="157" t="e">
        <f t="shared" si="19"/>
        <v>#DIV/0!</v>
      </c>
      <c r="Y45" s="158"/>
      <c r="Z45" s="64" t="s">
        <v>34</v>
      </c>
      <c r="AA45" s="65"/>
      <c r="AB45" s="65"/>
      <c r="AC45" s="65"/>
      <c r="AD45" s="172">
        <f>SUM(AO4:AO38)</f>
        <v>0</v>
      </c>
      <c r="AE45" s="173"/>
      <c r="AF45" s="94" t="e">
        <f>(AI41*AI42*AI43-SUM(AF39:AG39))/((AI41*AI42*AI43))</f>
        <v>#DIV/0!</v>
      </c>
      <c r="AG45" s="95"/>
      <c r="AH45" s="95"/>
      <c r="AI45" s="96"/>
      <c r="AJ45" s="1"/>
      <c r="AK45" s="1"/>
      <c r="AL45" s="1"/>
      <c r="AM45" s="1"/>
      <c r="AN45" s="1"/>
      <c r="AO45" s="1"/>
      <c r="AP45" s="1"/>
    </row>
    <row r="46" spans="1:42" ht="12.75" customHeight="1">
      <c r="A46" s="150" t="s">
        <v>20</v>
      </c>
      <c r="B46" s="151"/>
      <c r="C46" s="24">
        <v>0</v>
      </c>
      <c r="D46" s="24">
        <f aca="true" t="shared" si="24" ref="D46:S46">COUNTIF(D$4:D$38,"Z")</f>
        <v>0</v>
      </c>
      <c r="E46" s="24">
        <f t="shared" si="24"/>
        <v>0</v>
      </c>
      <c r="F46" s="24">
        <f t="shared" si="24"/>
        <v>0</v>
      </c>
      <c r="G46" s="24">
        <f t="shared" si="24"/>
        <v>0</v>
      </c>
      <c r="H46" s="24">
        <f t="shared" si="24"/>
        <v>0</v>
      </c>
      <c r="I46" s="24">
        <f t="shared" si="24"/>
        <v>0</v>
      </c>
      <c r="J46" s="24">
        <f t="shared" si="24"/>
        <v>0</v>
      </c>
      <c r="K46" s="24">
        <f t="shared" si="24"/>
        <v>0</v>
      </c>
      <c r="L46" s="24">
        <f t="shared" si="24"/>
        <v>0</v>
      </c>
      <c r="M46" s="24">
        <f t="shared" si="24"/>
        <v>0</v>
      </c>
      <c r="N46" s="24">
        <f t="shared" si="24"/>
        <v>0</v>
      </c>
      <c r="O46" s="24">
        <f t="shared" si="24"/>
        <v>0</v>
      </c>
      <c r="P46" s="24">
        <f t="shared" si="24"/>
        <v>0</v>
      </c>
      <c r="Q46" s="24">
        <f t="shared" si="24"/>
        <v>0</v>
      </c>
      <c r="R46" s="24">
        <f t="shared" si="24"/>
        <v>0</v>
      </c>
      <c r="S46" s="24">
        <f t="shared" si="24"/>
        <v>0</v>
      </c>
      <c r="T46" s="24">
        <f>COUNTIF(T$4:T$38,"Z")</f>
        <v>0</v>
      </c>
      <c r="U46" s="24">
        <v>0</v>
      </c>
      <c r="V46" s="153"/>
      <c r="W46" s="85">
        <f t="shared" si="18"/>
        <v>0</v>
      </c>
      <c r="X46" s="133" t="e">
        <f t="shared" si="19"/>
        <v>#DIV/0!</v>
      </c>
      <c r="Y46" s="134"/>
      <c r="Z46" s="64" t="s">
        <v>24</v>
      </c>
      <c r="AA46" s="65"/>
      <c r="AB46" s="65"/>
      <c r="AC46" s="65"/>
      <c r="AD46" s="172">
        <f>SUM(AP4:AP38)</f>
        <v>0</v>
      </c>
      <c r="AE46" s="173"/>
      <c r="AF46" s="101" t="s">
        <v>41</v>
      </c>
      <c r="AG46" s="102"/>
      <c r="AH46" s="102"/>
      <c r="AI46" s="103"/>
      <c r="AJ46" s="1"/>
      <c r="AK46" s="1"/>
      <c r="AL46" s="1"/>
      <c r="AM46" s="1"/>
      <c r="AN46" s="1"/>
      <c r="AO46" s="1"/>
      <c r="AP46" s="1"/>
    </row>
    <row r="47" spans="1:42" ht="12.75" customHeight="1" thickBot="1">
      <c r="A47" s="163" t="s">
        <v>21</v>
      </c>
      <c r="B47" s="164"/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154"/>
      <c r="W47" s="87">
        <f t="shared" si="18"/>
        <v>0</v>
      </c>
      <c r="X47" s="159" t="e">
        <f t="shared" si="19"/>
        <v>#DIV/0!</v>
      </c>
      <c r="Y47" s="160"/>
      <c r="Z47" s="66" t="s">
        <v>21</v>
      </c>
      <c r="AA47" s="67"/>
      <c r="AB47" s="67"/>
      <c r="AC47" s="67"/>
      <c r="AD47" s="174">
        <f>SUM(AK4:AK38)</f>
        <v>0</v>
      </c>
      <c r="AE47" s="175"/>
      <c r="AF47" s="91" t="e">
        <f>AG39/(AI41*AI42*AI43)</f>
        <v>#DIV/0!</v>
      </c>
      <c r="AG47" s="92"/>
      <c r="AH47" s="92"/>
      <c r="AI47" s="93"/>
      <c r="AJ47" s="1"/>
      <c r="AK47" s="1"/>
      <c r="AL47" s="1"/>
      <c r="AM47" s="1"/>
      <c r="AN47" s="1"/>
      <c r="AO47" s="1"/>
      <c r="AP47" s="1"/>
    </row>
    <row r="48" spans="1:42" ht="12.75" customHeight="1" thickBot="1">
      <c r="A48" s="161" t="s">
        <v>44</v>
      </c>
      <c r="B48" s="162"/>
      <c r="C48" s="68">
        <f>SUM(C40:C47)</f>
        <v>0</v>
      </c>
      <c r="D48" s="68">
        <f aca="true" t="shared" si="25" ref="D48:U48">SUM(D40:D47)</f>
        <v>0</v>
      </c>
      <c r="E48" s="68">
        <f t="shared" si="25"/>
        <v>0</v>
      </c>
      <c r="F48" s="68">
        <f t="shared" si="25"/>
        <v>0</v>
      </c>
      <c r="G48" s="68">
        <f t="shared" si="25"/>
        <v>0</v>
      </c>
      <c r="H48" s="68">
        <f t="shared" si="25"/>
        <v>0</v>
      </c>
      <c r="I48" s="68">
        <f t="shared" si="25"/>
        <v>0</v>
      </c>
      <c r="J48" s="68">
        <f t="shared" si="25"/>
        <v>0</v>
      </c>
      <c r="K48" s="68">
        <f t="shared" si="25"/>
        <v>0</v>
      </c>
      <c r="L48" s="68">
        <f t="shared" si="25"/>
        <v>0</v>
      </c>
      <c r="M48" s="68">
        <f t="shared" si="25"/>
        <v>0</v>
      </c>
      <c r="N48" s="68">
        <f t="shared" si="25"/>
        <v>0</v>
      </c>
      <c r="O48" s="68">
        <f t="shared" si="25"/>
        <v>0</v>
      </c>
      <c r="P48" s="68">
        <f t="shared" si="25"/>
        <v>0</v>
      </c>
      <c r="Q48" s="68">
        <f t="shared" si="25"/>
        <v>0</v>
      </c>
      <c r="R48" s="68">
        <f t="shared" si="25"/>
        <v>0</v>
      </c>
      <c r="S48" s="68">
        <f t="shared" si="25"/>
        <v>0</v>
      </c>
      <c r="T48" s="68">
        <f t="shared" si="25"/>
        <v>0</v>
      </c>
      <c r="U48" s="68">
        <f t="shared" si="25"/>
        <v>0</v>
      </c>
      <c r="V48" s="68"/>
      <c r="W48" s="88">
        <f t="shared" si="18"/>
        <v>0</v>
      </c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50" spans="1:29" ht="15">
      <c r="A50" s="177" t="s">
        <v>65</v>
      </c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</row>
  </sheetData>
  <sheetProtection/>
  <mergeCells count="66">
    <mergeCell ref="A50:AC50"/>
    <mergeCell ref="F2:F3"/>
    <mergeCell ref="K2:K3"/>
    <mergeCell ref="L2:L3"/>
    <mergeCell ref="N2:N3"/>
    <mergeCell ref="G2:G3"/>
    <mergeCell ref="H2:H3"/>
    <mergeCell ref="I2:I3"/>
    <mergeCell ref="J2:J3"/>
    <mergeCell ref="A48:B48"/>
    <mergeCell ref="A47:B47"/>
    <mergeCell ref="AD41:AE41"/>
    <mergeCell ref="Z43:AC43"/>
    <mergeCell ref="AD43:AE43"/>
    <mergeCell ref="AD45:AE45"/>
    <mergeCell ref="AD47:AE47"/>
    <mergeCell ref="AD46:AE46"/>
    <mergeCell ref="AD44:AE44"/>
    <mergeCell ref="Z42:AC42"/>
    <mergeCell ref="A39:B39"/>
    <mergeCell ref="A46:B46"/>
    <mergeCell ref="V40:V47"/>
    <mergeCell ref="X40:Y40"/>
    <mergeCell ref="X43:Y43"/>
    <mergeCell ref="X45:Y45"/>
    <mergeCell ref="X47:Y47"/>
    <mergeCell ref="X46:Y46"/>
    <mergeCell ref="X41:Y41"/>
    <mergeCell ref="AP1:AP3"/>
    <mergeCell ref="A2:A3"/>
    <mergeCell ref="B2:B3"/>
    <mergeCell ref="C2:C3"/>
    <mergeCell ref="D2:D3"/>
    <mergeCell ref="E2:E3"/>
    <mergeCell ref="A1:W1"/>
    <mergeCell ref="X1:AE1"/>
    <mergeCell ref="T2:T3"/>
    <mergeCell ref="M2:M3"/>
    <mergeCell ref="AD40:AE40"/>
    <mergeCell ref="Z41:AC41"/>
    <mergeCell ref="O2:O3"/>
    <mergeCell ref="P2:P3"/>
    <mergeCell ref="Q2:Q3"/>
    <mergeCell ref="X44:Y44"/>
    <mergeCell ref="X42:Y42"/>
    <mergeCell ref="R2:R3"/>
    <mergeCell ref="S2:S3"/>
    <mergeCell ref="AD42:AE42"/>
    <mergeCell ref="AF42:AH42"/>
    <mergeCell ref="U2:U3"/>
    <mergeCell ref="V2:V3"/>
    <mergeCell ref="W2:W3"/>
    <mergeCell ref="AN1:AN3"/>
    <mergeCell ref="AM1:AM3"/>
    <mergeCell ref="X2:AE2"/>
    <mergeCell ref="AF2:AI2"/>
    <mergeCell ref="AF41:AH41"/>
    <mergeCell ref="AO1:AO3"/>
    <mergeCell ref="AF47:AI47"/>
    <mergeCell ref="AF45:AI45"/>
    <mergeCell ref="AF1:AI1"/>
    <mergeCell ref="AK1:AK3"/>
    <mergeCell ref="AF46:AI46"/>
    <mergeCell ref="AF43:AH43"/>
    <mergeCell ref="AF44:AI44"/>
    <mergeCell ref="AL1:AL3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GJS</cp:lastModifiedBy>
  <dcterms:created xsi:type="dcterms:W3CDTF">2017-11-24T09:16:05Z</dcterms:created>
  <dcterms:modified xsi:type="dcterms:W3CDTF">2017-11-26T12:57:05Z</dcterms:modified>
  <cp:category/>
  <cp:version/>
  <cp:contentType/>
  <cp:contentStatus/>
</cp:coreProperties>
</file>